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04" documentId="120_S{2AC9BD13-BADA-5192-A53E-5A8FF88502F6}" xr6:coauthVersionLast="47" xr6:coauthVersionMax="47" xr10:uidLastSave="{28B2694F-79AB-43FC-8A1C-AB99DB8F773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<sst xmlns="http://schemas.openxmlformats.org/spreadsheetml/2006/main" count="180275" uniqueCount="39121">
  <si>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</si>
  <si>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</si>
  <si>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</si>
  <si>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</si>
  <si>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</si>
  <si>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</si>
  <si>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</si>
  <si>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</si>
  <si>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</si>
  <si>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</si>
  <si>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</si>
  <si>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</si>
  <si>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</si>
  <si>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</si>
  <si>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</si>
  <si>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</si>
  <si>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</si>
  <si>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</si>
  <si>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</si>
  <si>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</si>
  <si>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</si>
  <si>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</si>
  <si>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</si>
  <si>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</si>
  <si>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</si>
  <si>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</si>
  <si>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</si>
  <si>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</si>
  <si>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</si>
  <si>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</si>
  <si>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</si>
  <si>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</si>
  <si>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</si>
  <si>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</si>
  <si>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</si>
  <si>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</si>
  <si>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</si>
  <si>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</si>
  <si>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</si>
  <si>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</si>
  <si>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</si>
  <si>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</si>
  <si>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</si>
  <si>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</si>
  <si>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</si>
  <si>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</si>
  <si>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</si>
  <si>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</si>
  <si>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</si>
  <si>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</si>
  <si>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</si>
  <si>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</si>
  <si>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</si>
  <si>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</si>
  <si>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</si>
  <si>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</si>
  <si>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</si>
  <si>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</si>
  <si>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</si>
  <si>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</si>
  <si>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</si>
  <si>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</si>
  <si>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</si>
  <si>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</si>
  <si>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</si>
  <si>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</si>
  <si>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</si>
  <si>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</si>
  <si>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</si>
  <si>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</si>
  <si>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</si>
  <si>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</si>
  <si>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</si>
  <si>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</si>
  <si>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</si>
  <si>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</si>
  <si>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</si>
  <si>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</si>
  <si>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</si>
  <si>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</si>
  <si>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</si>
  <si>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</si>
  <si>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</si>
  <si>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</si>
  <si>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</si>
  <si>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</si>
  <si>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</si>
  <si>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</si>
  <si>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</si>
  <si>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</si>
  <si>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</si>
  <si>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</si>
  <si>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</si>
  <si>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</si>
  <si>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</si>
  <si>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</si>
  <si>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</si>
  <si>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</si>
  <si>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</si>
  <si>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</si>
  <si>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</si>
  <si>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</si>
  <si>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</si>
  <si>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</si>
  <si>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</si>
  <si>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</si>
  <si>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</si>
  <si>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</si>
  <si>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</si>
  <si>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</si>
  <si>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</si>
  <si>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</si>
  <si>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</si>
  <si>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</si>
  <si>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</si>
  <si>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</si>
  <si>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</si>
  <si>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</si>
  <si>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</si>
  <si>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</si>
  <si>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</si>
  <si>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</si>
  <si>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</si>
  <si>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</si>
  <si>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</si>
  <si>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</si>
  <si>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</si>
  <si>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</si>
  <si>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</si>
  <si>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</si>
  <si>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</si>
  <si>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</si>
  <si>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</si>
  <si>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</si>
  <si>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</si>
  <si>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</si>
  <si>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</si>
  <si>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</si>
  <si>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</si>
  <si>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</si>
  <si>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</si>
  <si>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</si>
  <si>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</si>
  <si>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</si>
  <si>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</si>
  <si>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</si>
  <si>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</si>
  <si>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</si>
  <si>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</si>
  <si>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</si>
  <si>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</si>
  <si>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</si>
  <si>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</si>
  <si>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</si>
  <si>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</si>
  <si>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</si>
  <si>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</si>
  <si>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</si>
  <si>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</si>
  <si>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</si>
  <si>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</si>
  <si>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</si>
  <si>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</si>
  <si>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</si>
  <si>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</si>
  <si>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</si>
  <si>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</si>
  <si>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</si>
  <si>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</si>
  <si>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</si>
  <si>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</si>
  <si>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</si>
  <si>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</si>
  <si>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</si>
  <si>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</si>
  <si>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</si>
  <si>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</si>
  <si>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</si>
  <si>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</si>
  <si>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</si>
  <si>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</si>
  <si>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</si>
  <si>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</si>
  <si>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</si>
  <si>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</si>
  <si>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</si>
  <si>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</si>
  <si>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</si>
  <si>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</si>
  <si>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</si>
  <si>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</si>
  <si>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</si>
  <si>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</si>
  <si>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</si>
  <si>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</si>
  <si>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</si>
  <si>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</si>
  <si>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</si>
  <si>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</si>
  <si>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</si>
  <si>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</si>
  <si>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</si>
  <si>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</si>
  <si>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</si>
  <si>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</si>
  <si>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</si>
  <si>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</si>
  <si>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</si>
  <si>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</si>
  <si>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</si>
  <si>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</si>
  <si>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</si>
  <si>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</si>
  <si>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</si>
  <si>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</si>
  <si>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</si>
  <si>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</si>
  <si>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</si>
  <si>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</si>
  <si>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</si>
  <si>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</si>
  <si>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</si>
  <si>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</si>
  <si>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</si>
  <si>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</si>
  <si>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</si>
  <si>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</si>
  <si>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</si>
  <si>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</si>
  <si>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</si>
  <si>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</si>
  <si>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</si>
  <si>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</si>
  <si>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</si>
  <si>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</si>
  <si>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</si>
  <si>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</si>
  <si>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</si>
  <si>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</si>
  <si>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</si>
  <si>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</si>
  <si>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</si>
  <si>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</si>
  <si>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</si>
  <si>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</si>
  <si>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</si>
  <si>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</si>
  <si>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</si>
  <si>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</si>
  <si>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</si>
  <si>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</si>
  <si>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</si>
  <si>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</si>
  <si>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</si>
  <si>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</si>
  <si>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</si>
  <si>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</si>
  <si>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</si>
  <si>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</si>
  <si>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</si>
  <si>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</si>
  <si>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</si>
  <si>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</si>
  <si>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</si>
  <si>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</si>
  <si>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</si>
  <si>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</si>
  <si>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</si>
  <si>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</si>
  <si>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</si>
  <si>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</si>
  <si>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</si>
  <si>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</si>
  <si>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</si>
  <si>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</si>
  <si>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</si>
  <si>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</si>
  <si>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</si>
  <si>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</si>
  <si>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</si>
  <si>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</si>
  <si>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</si>
  <si>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</si>
  <si>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</si>
  <si>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</si>
  <si>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</si>
  <si>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</si>
  <si>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</si>
  <si>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</si>
  <si>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</si>
  <si>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</si>
  <si>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</si>
  <si>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</si>
  <si>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</si>
  <si>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</si>
  <si>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</si>
  <si>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</si>
  <si>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</si>
  <si>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</si>
  <si>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</si>
  <si>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</si>
  <si>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</si>
  <si>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</si>
  <si>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</si>
  <si>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</si>
  <si>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</si>
  <si>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</si>
  <si>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</si>
  <si>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</si>
  <si>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</si>
  <si>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</si>
  <si>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</si>
  <si>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</si>
  <si>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</si>
  <si>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</si>
  <si>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</si>
  <si>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</si>
  <si>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</si>
  <si>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</si>
  <si>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</si>
  <si>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</si>
  <si>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</si>
  <si>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</si>
  <si>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</si>
  <si>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</si>
  <si>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</si>
  <si>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</si>
  <si>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</si>
  <si>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</si>
  <si>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</si>
  <si>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</si>
  <si>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</si>
  <si>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</si>
  <si>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</si>
  <si>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</si>
  <si>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</si>
  <si>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</si>
  <si>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</si>
  <si>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</si>
  <si>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</si>
  <si>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</si>
  <si>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</si>
  <si>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</si>
  <si>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</si>
  <si>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</si>
  <si>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</si>
  <si>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</si>
  <si>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</si>
  <si>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</si>
  <si>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</si>
  <si>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</si>
  <si>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</si>
  <si>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</si>
  <si>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</si>
  <si>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</si>
  <si>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</si>
  <si>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</si>
  <si>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</si>
  <si>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</si>
  <si>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</si>
  <si>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</si>
  <si>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</si>
  <si>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</si>
  <si>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</si>
  <si>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</si>
  <si>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</si>
  <si>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</si>
  <si>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</si>
  <si>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</si>
  <si>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</si>
  <si>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</si>
  <si>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</si>
  <si>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</si>
  <si>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</si>
  <si>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</si>
  <si>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</si>
  <si>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</si>
  <si>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</si>
  <si>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</si>
  <si>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</si>
  <si>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</si>
  <si>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</si>
  <si>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</si>
  <si>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</si>
  <si>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</si>
  <si>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</si>
  <si>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</si>
  <si>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</si>
  <si>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</si>
  <si>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</si>
  <si>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</si>
  <si>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</si>
  <si>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</si>
  <si>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</si>
  <si>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</si>
  <si>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</si>
  <si>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</si>
  <si>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</si>
  <si>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</si>
  <si>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</si>
  <si>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</si>
  <si>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</si>
  <si>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</si>
  <si>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</si>
  <si>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</si>
  <si>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</si>
  <si>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</si>
  <si>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</si>
  <si>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</si>
  <si>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</si>
  <si>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</si>
  <si>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</si>
  <si>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</si>
  <si>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</si>
  <si>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</si>
  <si>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</si>
  <si>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</si>
  <si>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</si>
  <si>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</si>
  <si>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</si>
  <si>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</si>
  <si>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</si>
  <si>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</si>
  <si>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</si>
  <si>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</si>
  <si>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</si>
  <si>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</si>
  <si>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</si>
  <si>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</si>
  <si>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</si>
  <si>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</si>
  <si>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</si>
  <si>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</si>
  <si>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</si>
  <si>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</si>
  <si>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</si>
  <si>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</si>
  <si>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</si>
  <si>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</si>
  <si>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</si>
  <si>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</si>
  <si>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</si>
  <si>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</si>
  <si>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</si>
  <si>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</si>
  <si>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</si>
  <si>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</si>
  <si>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</si>
  <si>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</si>
  <si>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</si>
  <si>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</si>
  <si>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</si>
  <si>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</si>
  <si>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</si>
  <si>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</si>
  <si>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</si>
  <si>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</si>
  <si>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</si>
  <si>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</si>
  <si>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</si>
  <si>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</si>
  <si>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</si>
  <si>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</si>
  <si>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</si>
  <si>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</si>
  <si>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</si>
  <si>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</si>
  <si>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</si>
  <si>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</si>
  <si>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</si>
  <si>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</si>
  <si>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</si>
  <si>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</si>
  <si>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</si>
  <si>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</si>
  <si>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</si>
  <si>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</si>
  <si>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</si>
  <si>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</si>
  <si>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</si>
  <si>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</si>
  <si>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</si>
  <si>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</si>
  <si>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</si>
  <si>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</si>
  <si>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</si>
  <si>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</si>
  <si>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</si>
  <si>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</si>
  <si>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</si>
  <si>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</si>
  <si>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</si>
  <si>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</si>
  <si>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</si>
  <si>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</si>
  <si>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</si>
  <si>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</si>
  <si>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</si>
  <si>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</si>
  <si>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</si>
  <si>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</si>
  <si>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</si>
  <si>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</si>
  <si>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</si>
  <si>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</si>
  <si>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</si>
  <si>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</si>
  <si>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</si>
  <si>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</si>
  <si>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</si>
  <si>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</si>
  <si>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</si>
  <si>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</si>
  <si>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</si>
  <si>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</si>
  <si>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</si>
  <si>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</si>
  <si>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</si>
  <si>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</si>
  <si>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</si>
  <si>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</si>
  <si>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</si>
  <si>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</si>
  <si>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</si>
  <si>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</si>
  <si>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</si>
  <si>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</si>
  <si>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</si>
  <si>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</si>
  <si>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</si>
  <si>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</si>
  <si>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</si>
  <si>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</si>
  <si>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</si>
  <si>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</si>
  <si>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</si>
  <si>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</si>
  <si>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</si>
  <si>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</si>
  <si>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</si>
  <si>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</si>
  <si>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</si>
  <si>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</si>
  <si>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</si>
  <si>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</si>
  <si>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</si>
  <si>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</si>
  <si>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</si>
  <si>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</si>
  <si>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</si>
  <si>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</si>
  <si>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</si>
  <si>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</si>
  <si>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</si>
  <si>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</si>
  <si>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</si>
  <si>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</si>
  <si>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</si>
  <si>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</si>
  <si>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</si>
  <si>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</si>
  <si>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</si>
  <si>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</si>
  <si>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</si>
  <si>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</si>
  <si>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</si>
  <si>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</si>
  <si>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</si>
  <si>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</si>
  <si>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</si>
  <si>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</si>
  <si>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</si>
  <si>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</si>
  <si>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</si>
  <si>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</si>
  <si>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</si>
  <si>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</si>
  <si>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</si>
  <si>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</si>
  <si>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</si>
  <si>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</si>
  <si>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</si>
  <si>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</si>
  <si>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</si>
  <si>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</si>
  <si>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</si>
  <si>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</si>
  <si>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</si>
  <si>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</si>
  <si>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</si>
  <si>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</si>
  <si>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</si>
  <si>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</si>
  <si>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</si>
  <si>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</si>
  <si>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</si>
  <si>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</si>
  <si>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</si>
  <si>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</si>
  <si>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</si>
  <si>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</si>
  <si>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</si>
  <si>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</si>
  <si>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</si>
  <si>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</si>
  <si>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</si>
  <si>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</si>
  <si>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</si>
  <si>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</si>
  <si>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</si>
  <si>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</si>
  <si>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</si>
  <si>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</si>
  <si>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</si>
  <si>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</si>
  <si>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</si>
  <si>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</si>
  <si>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</si>
  <si>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</si>
  <si>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</si>
  <si>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</si>
  <si>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</si>
  <si>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</si>
  <si>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</si>
  <si>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</si>
  <si>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</si>
  <si>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</si>
  <si>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</si>
  <si>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</si>
  <si>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</si>
  <si>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</si>
  <si>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</si>
  <si>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</si>
  <si>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</si>
  <si>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</si>
  <si>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</si>
  <si>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</si>
  <si>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</si>
  <si>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</si>
  <si>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</si>
  <si>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</si>
  <si>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</si>
  <si>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</si>
  <si>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</si>
  <si>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</si>
  <si>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</si>
  <si>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</si>
  <si>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</si>
  <si>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</si>
  <si>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</si>
  <si>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</si>
  <si>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</si>
  <si>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</si>
  <si>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</si>
  <si>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</si>
  <si>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</si>
  <si>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</si>
  <si>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</si>
  <si>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</si>
  <si>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</si>
  <si>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</si>
  <si>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</si>
  <si>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</si>
  <si>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</si>
  <si>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</si>
  <si>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</si>
  <si>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</si>
  <si>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</si>
  <si>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</si>
  <si>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</si>
  <si>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</si>
  <si>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</si>
  <si>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</si>
  <si>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</si>
  <si>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</si>
  <si>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</si>
  <si>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</si>
  <si>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</si>
  <si>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</si>
  <si>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</si>
  <si>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</si>
  <si>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</si>
  <si>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</si>
  <si>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</si>
  <si>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</si>
  <si>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</si>
  <si>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</si>
  <si>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</si>
  <si>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</si>
  <si>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</si>
  <si>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</si>
  <si>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</si>
  <si>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</si>
  <si>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</si>
  <si>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</si>
  <si>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</si>
  <si>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</si>
  <si>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</si>
  <si>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</si>
  <si>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</si>
  <si>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</si>
  <si>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</si>
  <si>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</si>
  <si>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</si>
  <si>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</si>
  <si>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</si>
  <si>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</si>
  <si>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</si>
  <si>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</si>
  <si>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</si>
  <si>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</si>
  <si>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</si>
  <si>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</si>
  <si>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</si>
  <si>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</si>
  <si>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</si>
  <si>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</si>
  <si>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</si>
  <si>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</si>
  <si>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</si>
  <si>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</si>
  <si>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</si>
  <si>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</si>
  <si>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</si>
  <si>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</si>
  <si>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</si>
  <si>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</si>
  <si>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</si>
  <si>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</si>
  <si>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</si>
  <si>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</si>
  <si>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</si>
  <si>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</si>
  <si>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</si>
  <si>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</si>
  <si>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</si>
  <si>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</si>
  <si>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</si>
  <si>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</si>
  <si>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</si>
  <si>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</si>
  <si>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</si>
  <si>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</si>
  <si>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</si>
  <si>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</si>
  <si>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</si>
  <si>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</si>
  <si>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</si>
  <si>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</si>
  <si>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</si>
  <si>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</si>
  <si>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</si>
  <si>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</si>
  <si>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</si>
  <si>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</si>
  <si>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</si>
  <si>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</si>
  <si>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</si>
  <si>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</si>
  <si>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</si>
  <si>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</si>
  <si>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</si>
  <si>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</si>
  <si>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</si>
  <si>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</si>
  <si>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</si>
  <si>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</si>
  <si>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</si>
  <si>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</si>
  <si>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</si>
  <si>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</si>
  <si>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</si>
  <si>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</si>
  <si>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</si>
  <si>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</si>
  <si>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</si>
  <si>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</si>
  <si>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</si>
  <si>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</si>
  <si>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</si>
  <si>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</si>
  <si>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</si>
  <si>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</si>
  <si>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</si>
  <si>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</si>
  <si>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</si>
  <si>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</si>
  <si>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</si>
  <si>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</si>
  <si>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</si>
  <si>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</si>
  <si>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</si>
  <si>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</si>
  <si>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</si>
  <si>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</si>
  <si>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</si>
  <si>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</si>
  <si>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</si>
  <si>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</si>
  <si>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</si>
  <si>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</si>
  <si>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</si>
  <si>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</si>
  <si>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</si>
  <si>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</si>
  <si>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</si>
  <si>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</si>
  <si>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</si>
  <si>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</si>
  <si>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</si>
  <si>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</si>
  <si>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</si>
  <si>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</si>
  <si>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</si>
  <si>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</si>
  <si>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</si>
  <si>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</si>
  <si>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</si>
  <si>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</si>
  <si>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</si>
  <si>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</si>
  <si>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</si>
  <si>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</si>
  <si>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</si>
  <si>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</si>
  <si>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</si>
  <si>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</si>
  <si>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</si>
  <si>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</si>
  <si>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</si>
  <si>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</si>
  <si>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</si>
  <si>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</si>
  <si>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</si>
  <si>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</si>
  <si>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</si>
  <si>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</si>
  <si>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</si>
  <si>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</si>
  <si>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</si>
  <si>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</si>
  <si>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</si>
  <si>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</si>
  <si>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</si>
  <si>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</si>
  <si>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</si>
  <si>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</si>
  <si>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</si>
  <si>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</si>
  <si>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</si>
  <si>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</si>
  <si>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</si>
  <si>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</si>
  <si>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</si>
  <si>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</si>
  <si>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</si>
  <si>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</si>
  <si>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</si>
  <si>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</si>
  <si>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</si>
  <si>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</si>
  <si>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</si>
  <si>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</si>
  <si>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</si>
  <si>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</si>
  <si>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</si>
  <si>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</si>
  <si>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</si>
  <si>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</si>
  <si>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</si>
  <si>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</si>
  <si>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</si>
  <si>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</si>
  <si>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</si>
  <si>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</si>
  <si>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</si>
  <si>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</si>
  <si>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</si>
  <si>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</si>
  <si>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</si>
  <si>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</si>
  <si>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</si>
  <si>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</si>
  <si>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</si>
  <si>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</si>
  <si>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</si>
  <si>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</si>
  <si>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</si>
  <si>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</si>
  <si>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</si>
  <si>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</si>
  <si>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</si>
  <si>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</si>
  <si>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</si>
  <si>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</si>
  <si>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</si>
  <si>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</si>
  <si>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</si>
  <si>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</si>
  <si>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</si>
  <si>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</si>
  <si>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</si>
  <si>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</si>
  <si>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</si>
  <si>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</si>
  <si>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</si>
  <si>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</si>
  <si>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</si>
  <si>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</si>
  <si>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</si>
  <si>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</si>
  <si>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</si>
  <si>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</si>
  <si>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</si>
  <si>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</si>
  <si>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</si>
  <si>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</si>
  <si>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</si>
  <si>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</si>
  <si>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</si>
  <si>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</si>
  <si>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</si>
  <si>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</si>
  <si>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</si>
  <si>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</si>
  <si>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</si>
  <si>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</si>
  <si>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</si>
  <si>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</si>
  <si>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</si>
  <si>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</si>
  <si>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</si>
  <si>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</si>
  <si>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</si>
  <si>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</si>
  <si>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</si>
  <si>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</si>
  <si>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</si>
  <si>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</si>
  <si>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</si>
  <si>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</si>
  <si>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</si>
  <si>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</si>
  <si>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</si>
  <si>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</si>
  <si>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</si>
  <si>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</si>
  <si>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</si>
  <si>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</si>
  <si>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</si>
  <si>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</si>
  <si>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</si>
  <si>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</si>
  <si>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</si>
  <si>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</si>
  <si>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</si>
  <si>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</si>
  <si>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</si>
  <si>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</si>
  <si>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</si>
  <si>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</si>
  <si>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</si>
  <si>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</si>
  <si>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</si>
  <si>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</si>
  <si>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</si>
  <si>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</si>
  <si>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</si>
  <si>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</si>
  <si>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</si>
  <si>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</si>
  <si>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</si>
  <si>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</si>
  <si>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</si>
  <si>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</si>
  <si>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</si>
  <si>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</si>
  <si>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</si>
  <si>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</si>
  <si>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</si>
  <si>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</si>
  <si>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</si>
  <si>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</si>
  <si>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</si>
  <si>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</si>
  <si>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</si>
  <si>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</si>
  <si>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</si>
  <si>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</si>
  <si>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</si>
  <si>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</si>
  <si>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</si>
  <si>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</si>
  <si>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</si>
  <si>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</si>
  <si>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</si>
  <si>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</si>
  <si>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</si>
  <si>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</si>
  <si>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</si>
  <si>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</si>
  <si>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</si>
  <si>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</si>
  <si>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</si>
  <si>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</si>
  <si>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</si>
  <si>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</si>
  <si>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</si>
  <si>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</si>
  <si>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</si>
  <si>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</si>
  <si>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</si>
  <si>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</si>
  <si>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</si>
  <si>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</si>
  <si>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</si>
  <si>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</si>
  <si>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</si>
  <si>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</si>
  <si>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</si>
  <si>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</si>
  <si>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</si>
  <si>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</si>
  <si>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</si>
  <si>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</si>
  <si>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</si>
  <si>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</si>
  <si>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</si>
  <si>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</si>
  <si>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</si>
  <si>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</si>
  <si>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</si>
  <si>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</si>
  <si>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</si>
  <si>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</si>
  <si>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</si>
  <si>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</si>
  <si>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</si>
  <si>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</si>
  <si>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</si>
  <si>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</si>
  <si>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</si>
  <si>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</si>
  <si>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</si>
  <si>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</si>
  <si>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</si>
  <si>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</si>
  <si>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</si>
  <si>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</si>
  <si>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</si>
  <si>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</si>
  <si>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</si>
  <si>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</si>
  <si>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</si>
  <si>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</si>
  <si>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</si>
  <si>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</si>
  <si>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</si>
  <si>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</si>
  <si>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</si>
  <si>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</si>
  <si>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</si>
  <si>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</si>
  <si>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</si>
  <si>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</si>
  <si>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</si>
  <si>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</si>
  <si>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</si>
  <si>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</si>
  <si>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</si>
  <si>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</si>
  <si>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</si>
  <si>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</si>
  <si>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</si>
  <si>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</si>
  <si>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</si>
  <si>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</si>
  <si>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</si>
  <si>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</si>
  <si>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</si>
  <si>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</si>
  <si>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</si>
  <si>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</si>
  <si>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</si>
  <si>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</si>
  <si>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</si>
  <si>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</si>
  <si>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</si>
  <si>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</si>
  <si>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</si>
  <si>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</si>
  <si>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</si>
  <si>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</si>
  <si>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</si>
  <si>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</si>
  <si>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</si>
  <si>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</si>
  <si>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</si>
  <si>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</si>
  <si>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</si>
  <si>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</si>
  <si>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</si>
  <si>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</si>
  <si>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</si>
  <si>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</si>
  <si>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</si>
  <si>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</si>
  <si>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</si>
  <si>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</si>
  <si>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</si>
  <si>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</si>
  <si>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</si>
  <si>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</si>
  <si>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</si>
  <si>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</si>
  <si>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</si>
  <si>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</si>
  <si>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</si>
  <si>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</si>
  <si>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</si>
  <si>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</si>
  <si>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</si>
  <si>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</si>
  <si>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</si>
  <si>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</si>
  <si>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</si>
  <si>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</si>
  <si>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</si>
  <si>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</si>
  <si>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</si>
  <si>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</si>
  <si>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</si>
  <si>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</si>
  <si>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</si>
  <si>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</si>
  <si>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</si>
  <si>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</si>
  <si>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</si>
  <si>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</si>
  <si>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</si>
  <si>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</si>
  <si>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</si>
  <si>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</si>
  <si>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</si>
  <si>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</si>
  <si>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</si>
  <si>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</si>
  <si>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</si>
  <si>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</si>
  <si>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</si>
  <si>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</si>
  <si>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</si>
  <si>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</si>
  <si>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</si>
  <si>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</si>
  <si>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</si>
  <si>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</si>
  <si>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</si>
  <si>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</si>
  <si>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</si>
  <si>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</si>
  <si>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</si>
  <si>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</si>
  <si>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</si>
  <si>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</si>
  <si>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</si>
  <si>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</si>
  <si>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</si>
  <si>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</si>
  <si>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</si>
  <si>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</si>
  <si>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</si>
  <si>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</si>
  <si>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</si>
  <si>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</si>
  <si>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</si>
  <si>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</si>
  <si>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</si>
  <si>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</si>
  <si>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</si>
  <si>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</si>
  <si>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</si>
  <si>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</si>
  <si>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</si>
  <si>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</si>
  <si>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</si>
  <si>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</si>
  <si>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</si>
  <si>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</si>
  <si>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</si>
  <si>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</si>
  <si>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</si>
  <si>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</si>
  <si>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</si>
  <si>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</si>
  <si>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</si>
  <si>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</si>
  <si>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</si>
  <si>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</si>
  <si>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</si>
  <si>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</si>
  <si>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</si>
  <si>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</si>
  <si>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</si>
  <si>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</si>
  <si>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</si>
  <si>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</si>
  <si>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</si>
  <si>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</si>
  <si>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</si>
  <si>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</si>
  <si>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</si>
  <si>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</si>
  <si>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</si>
  <si>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</si>
  <si>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</si>
  <si>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</si>
  <si>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</si>
  <si>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</si>
  <si>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</si>
  <si>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</si>
  <si>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</si>
  <si>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</si>
  <si>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</si>
  <si>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</si>
  <si>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</si>
  <si>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</si>
  <si>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</si>
  <si>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</si>
  <si>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</si>
  <si>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</si>
  <si>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</si>
  <si>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</si>
  <si>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</si>
  <si>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</si>
  <si>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</si>
  <si>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</si>
  <si>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</si>
  <si>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</si>
  <si>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</si>
  <si>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</si>
  <si>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</si>
  <si>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</si>
  <si>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</si>
  <si>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</si>
  <si>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</si>
  <si>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</si>
  <si>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</si>
  <si>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</si>
  <si>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</si>
  <si>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</si>
  <si>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</si>
  <si>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</si>
  <si>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</si>
  <si>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</si>
  <si>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</si>
  <si>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</si>
  <si>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</si>
  <si>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</si>
  <si>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</si>
  <si>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</si>
  <si>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</si>
  <si>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</si>
  <si>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</si>
  <si>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</si>
  <si>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</si>
  <si>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</si>
  <si>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</si>
  <si>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</si>
  <si>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</si>
  <si>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</si>
  <si>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</si>
  <si>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</si>
  <si>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</si>
  <si>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</si>
  <si>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</si>
  <si>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</si>
  <si>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</si>
  <si>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</si>
  <si>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</si>
  <si>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</si>
  <si>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</si>
  <si>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</si>
  <si>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</si>
  <si>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</si>
  <si>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</si>
  <si>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</si>
  <si>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</si>
  <si>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</si>
  <si>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</si>
  <si>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</si>
  <si>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</si>
  <si>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</si>
  <si>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</si>
  <si>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</si>
  <si>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</si>
  <si>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</si>
  <si>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</si>
  <si>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</si>
  <si>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</si>
  <si>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</si>
  <si>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</si>
  <si>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</si>
  <si>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</si>
  <si>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</si>
  <si>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</si>
  <si>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</si>
  <si>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</si>
  <si>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</si>
  <si>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</si>
  <si>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</si>
  <si>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</si>
  <si>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</si>
  <si>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</si>
  <si>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</si>
  <si>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</si>
  <si>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</si>
  <si>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</si>
  <si>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</si>
  <si>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</si>
  <si>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</si>
  <si>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</si>
  <si>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</si>
  <si>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</si>
  <si>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</si>
  <si>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</si>
  <si>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</si>
  <si>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</si>
  <si>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</si>
  <si>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</si>
  <si>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</si>
  <si>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</si>
  <si>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</si>
  <si>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</si>
  <si>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</si>
  <si>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</si>
  <si>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</si>
  <si>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</si>
  <si>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</si>
  <si>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</si>
  <si>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</si>
  <si>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</si>
  <si>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</si>
  <si>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</si>
  <si>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</si>
  <si>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</si>
  <si>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</si>
  <si>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</si>
  <si>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</si>
  <si>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</si>
  <si>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</si>
  <si>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</si>
  <si>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</si>
  <si>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</si>
  <si>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</si>
  <si>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</si>
  <si>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</si>
  <si>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</si>
  <si>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</si>
  <si>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</si>
  <si>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</si>
  <si>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</si>
  <si>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</si>
  <si>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</si>
  <si>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</si>
  <si>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</si>
  <si>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</si>
  <si>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</si>
  <si>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</si>
  <si>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</si>
  <si>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</si>
  <si>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</si>
  <si>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</si>
  <si>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</si>
  <si>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</si>
  <si>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</si>
  <si>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</si>
  <si>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</si>
  <si>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</si>
  <si>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</si>
  <si>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</si>
  <si>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</si>
  <si>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</si>
  <si>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</si>
  <si>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</si>
  <si>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</si>
  <si>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</si>
  <si>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</si>
  <si>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</si>
  <si>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</si>
  <si>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</si>
  <si>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</si>
  <si>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</si>
  <si>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</si>
  <si>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</si>
  <si>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</si>
  <si>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</si>
  <si>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</si>
  <si>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</si>
  <si>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</si>
  <si>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</si>
  <si>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</si>
  <si>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</si>
  <si>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</si>
  <si>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</si>
  <si>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</si>
  <si>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</si>
  <si>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</si>
  <si>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</si>
  <si>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</si>
  <si>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</si>
  <si>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</si>
  <si>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</si>
  <si>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</si>
  <si>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</si>
  <si>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</si>
  <si>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</si>
  <si>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</si>
  <si>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</si>
  <si>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</si>
  <si>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</si>
  <si>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</si>
  <si>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</si>
  <si>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</si>
  <si>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</si>
  <si>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</si>
  <si>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</si>
  <si>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</si>
  <si>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</si>
  <si>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</si>
  <si>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</si>
  <si>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</si>
  <si>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</si>
  <si>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</si>
  <si>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</si>
  <si>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</si>
  <si>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</si>
  <si>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</si>
  <si>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</si>
  <si>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</si>
  <si>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</si>
  <si>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</si>
  <si>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</si>
  <si>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</si>
  <si>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</si>
  <si>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</si>
  <si>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</si>
  <si>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</si>
  <si>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</si>
  <si>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</si>
  <si>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</si>
  <si>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</si>
  <si>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</si>
  <si>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</si>
  <si>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</si>
  <si>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</si>
  <si>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</si>
  <si>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</si>
  <si>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</si>
  <si>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</si>
  <si>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</si>
  <si>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</si>
  <si>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</si>
  <si>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</si>
  <si>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</si>
  <si>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</si>
  <si>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</si>
  <si>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</si>
  <si>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</si>
  <si>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</si>
  <si>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</si>
  <si>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</si>
  <si>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</si>
  <si>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</si>
  <si>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</si>
  <si>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</si>
  <si>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</si>
  <si>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</si>
  <si>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</si>
  <si>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</si>
  <si>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</si>
  <si>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</si>
  <si>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</si>
  <si>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</si>
  <si>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</si>
  <si>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</si>
  <si>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</si>
  <si>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</si>
  <si>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</si>
  <si>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</si>
  <si>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</si>
  <si>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</si>
  <si>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</si>
  <si>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</si>
  <si>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</si>
  <si>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</si>
  <si>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</si>
  <si>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</si>
  <si>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</si>
  <si>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</si>
  <si>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</si>
  <si>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</si>
  <si>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</si>
  <si>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</si>
  <si>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</si>
  <si>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</si>
  <si>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</si>
  <si>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</si>
  <si>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</si>
  <si>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</si>
  <si>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</si>
  <si>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</si>
  <si>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</si>
  <si>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</si>
  <si>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</si>
  <si>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</si>
  <si>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</si>
  <si>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</si>
  <si>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</si>
  <si>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</si>
  <si>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</si>
  <si>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</si>
  <si>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</si>
  <si>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</si>
  <si>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</si>
  <si>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</si>
  <si>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</si>
  <si>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</si>
  <si>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</si>
  <si>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</si>
  <si>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</si>
  <si>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</si>
  <si>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</si>
  <si>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</si>
  <si>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</si>
  <si>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</si>
  <si>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</si>
  <si>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</si>
  <si>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</si>
  <si>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</si>
  <si>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</si>
  <si>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</si>
  <si>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</si>
  <si>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</si>
  <si>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</si>
  <si>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</si>
  <si>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</si>
  <si>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</si>
  <si>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</si>
  <si>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</si>
  <si>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</si>
  <si>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</si>
  <si>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</si>
  <si>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</si>
  <si>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</si>
  <si>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</si>
  <si>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</si>
  <si>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</si>
  <si>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</si>
  <si>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</si>
  <si>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</si>
  <si>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</si>
  <si>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</si>
  <si>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</si>
  <si>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</si>
  <si>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</si>
  <si>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</si>
  <si>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</si>
  <si>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</si>
  <si>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</si>
  <si>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</si>
  <si>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</si>
  <si>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</si>
  <si>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</si>
  <si>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</si>
  <si>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</si>
  <si>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</si>
  <si>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</si>
  <si>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</si>
  <si>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</si>
  <si>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</si>
  <si>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</si>
  <si>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</si>
  <si>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</si>
  <si>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</si>
  <si>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</si>
  <si>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</si>
  <si>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</si>
  <si>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</si>
  <si>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</si>
  <si>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</si>
  <si>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</si>
  <si>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</si>
  <si>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</si>
  <si>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</si>
  <si>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</si>
  <si>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</si>
  <si>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</si>
  <si>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</si>
  <si>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</si>
  <si>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</si>
  <si>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</si>
  <si>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</si>
  <si>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</si>
  <si>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</si>
  <si>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</si>
  <si>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</si>
  <si>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</si>
  <si>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</si>
  <si>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</si>
  <si>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</si>
  <si>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</si>
  <si>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</si>
  <si>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</si>
  <si>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</si>
  <si>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</si>
  <si>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</si>
  <si>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</si>
  <si>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</si>
  <si>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</si>
  <si>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</si>
  <si>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</si>
  <si>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</si>
  <si>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</si>
  <si>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</si>
  <si>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</si>
  <si>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</si>
  <si>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</si>
  <si>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</si>
  <si>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</si>
  <si>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</si>
  <si>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</si>
  <si>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</si>
  <si>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</si>
  <si>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</si>
  <si>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</si>
  <si>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</si>
  <si>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</si>
  <si>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</si>
  <si>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</si>
  <si>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</si>
  <si>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</si>
  <si>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</si>
  <si>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</si>
  <si>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</si>
  <si>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</si>
  <si>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</si>
  <si>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</si>
  <si>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</si>
  <si>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</si>
  <si>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</si>
  <si>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</si>
  <si>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</si>
  <si>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</si>
  <si>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</si>
  <si>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</si>
  <si>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</si>
  <si>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</si>
  <si>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</si>
  <si>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</si>
  <si>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</si>
  <si>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</si>
  <si>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</si>
  <si>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</si>
  <si>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</si>
  <si>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</si>
  <si>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</si>
  <si>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</si>
  <si>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</si>
  <si>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</si>
  <si>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</si>
  <si>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</si>
  <si>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</si>
  <si>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</si>
  <si>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</si>
  <si>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</si>
  <si>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</si>
  <si>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</si>
  <si>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</si>
  <si>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</si>
  <si>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</si>
  <si>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</si>
  <si>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</si>
  <si>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</si>
  <si>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</si>
  <si>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</si>
  <si>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</si>
  <si>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</si>
  <si>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</si>
  <si>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</si>
  <si>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</si>
  <si>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</si>
  <si>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</si>
  <si>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</si>
  <si>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</si>
  <si>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</si>
  <si>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</si>
  <si>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</si>
  <si>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</si>
  <si>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</si>
  <si>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</si>
  <si>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</si>
  <si>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</si>
  <si>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</si>
  <si>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</si>
  <si>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</si>
  <si>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</si>
  <si>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</si>
  <si>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</si>
  <si>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</si>
  <si>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</si>
  <si>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</si>
  <si>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</si>
  <si>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</si>
  <si>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</si>
  <si>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</si>
  <si>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</si>
  <si>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</si>
  <si>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</si>
  <si>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</si>
  <si>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</si>
  <si>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</si>
  <si>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</si>
  <si>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</si>
  <si>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</si>
  <si>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</si>
  <si>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</si>
  <si>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</si>
  <si>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</si>
  <si>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</si>
  <si>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</si>
  <si>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</si>
  <si>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</si>
  <si>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</si>
  <si>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</si>
  <si>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</si>
  <si>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</si>
  <si>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</si>
  <si>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</si>
  <si>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</si>
  <si>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</si>
  <si>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</si>
  <si>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</si>
  <si>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</si>
  <si>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</si>
  <si>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</si>
  <si>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</si>
  <si>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</si>
  <si>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</si>
  <si>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</si>
  <si>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</si>
  <si>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</si>
  <si>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</si>
  <si>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</si>
  <si>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</si>
  <si>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</si>
  <si>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</si>
  <si>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</si>
  <si>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</si>
  <si>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</si>
  <si>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</si>
  <si>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</si>
  <si>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</si>
  <si>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</si>
  <si>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</si>
  <si>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</si>
  <si>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</si>
  <si>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</si>
  <si>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</si>
  <si>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</si>
  <si>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</si>
  <si>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</si>
  <si>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</si>
  <si>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</si>
  <si>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</si>
  <si>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</si>
  <si>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</si>
  <si>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</si>
  <si>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</si>
  <si>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</si>
  <si>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</si>
  <si>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</si>
  <si>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</si>
  <si>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</si>
  <si>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</si>
  <si>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</si>
  <si>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</si>
  <si>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</si>
  <si>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</si>
  <si>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</si>
  <si>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</si>
  <si>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</si>
  <si>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</si>
  <si>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</si>
  <si>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</si>
  <si>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</si>
  <si>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</si>
  <si>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</si>
  <si>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</si>
  <si>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</si>
  <si>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</si>
  <si>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</si>
  <si>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</si>
  <si>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</si>
  <si>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</si>
  <si>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</si>
  <si>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</si>
  <si>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</si>
  <si>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</si>
  <si>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</si>
  <si>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</si>
  <si>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</si>
  <si>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</si>
  <si>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</si>
  <si>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</si>
  <si>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</si>
  <si>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</si>
  <si>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</si>
  <si>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</si>
  <si>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</si>
  <si>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</si>
  <si>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</si>
  <si>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</si>
  <si>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</si>
  <si>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</si>
  <si>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</si>
  <si>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</si>
  <si>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</si>
  <si>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</si>
  <si>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</si>
  <si>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</si>
  <si>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</si>
  <si>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</si>
  <si>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</si>
  <si>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</si>
  <si>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</si>
  <si>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</si>
  <si>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</si>
  <si>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</si>
  <si>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</si>
  <si>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</si>
  <si>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</si>
  <si>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</si>
  <si>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</si>
  <si>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</si>
  <si>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</si>
  <si>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</si>
  <si>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</si>
  <si>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</si>
  <si>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</si>
  <si>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</si>
  <si>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</si>
  <si>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</si>
  <si>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</si>
  <si>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</si>
  <si>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</si>
  <si>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</si>
  <si>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</si>
  <si>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</si>
  <si>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</si>
  <si>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</si>
  <si>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</si>
  <si>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</si>
  <si>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</si>
  <si>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</si>
  <si>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</si>
  <si>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</si>
  <si>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</si>
  <si>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</si>
  <si>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</si>
  <si>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</si>
  <si>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</si>
  <si>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</si>
  <si>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</si>
  <si>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</si>
  <si>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</si>
  <si>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</si>
  <si>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</si>
  <si>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</si>
  <si>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</si>
  <si>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</si>
  <si>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</si>
  <si>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</si>
  <si>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</si>
  <si>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</si>
  <si>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</si>
  <si>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</si>
  <si>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</si>
  <si>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</si>
  <si>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</si>
  <si>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</si>
  <si>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</si>
  <si>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</si>
  <si>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</si>
  <si>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</si>
  <si>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</si>
  <si>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</si>
  <si>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</si>
  <si>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</si>
  <si>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</si>
  <si>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</si>
  <si>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</si>
  <si>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</si>
  <si>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</si>
  <si>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</si>
  <si>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</si>
  <si>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</si>
  <si>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</si>
  <si>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</si>
  <si>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</si>
  <si>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</si>
  <si>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</si>
  <si>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</si>
  <si>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</si>
  <si>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</si>
  <si>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</si>
  <si>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</si>
  <si>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</si>
  <si>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</si>
  <si>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</si>
  <si>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</si>
  <si>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</si>
  <si>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</si>
  <si>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</si>
  <si>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</si>
  <si>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</si>
  <si>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</si>
  <si>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</si>
  <si>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</si>
  <si>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</si>
  <si>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</si>
  <si>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</si>
  <si>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</si>
  <si>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</si>
  <si>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</si>
  <si>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</si>
  <si>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</si>
  <si>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</si>
  <si>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</si>
  <si>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</si>
  <si>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</si>
  <si>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</si>
  <si>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</si>
  <si>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</si>
  <si>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</si>
  <si>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</si>
  <si>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</si>
  <si>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</si>
  <si>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</si>
  <si>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</si>
  <si>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</si>
  <si>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</si>
  <si>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</si>
  <si>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</si>
  <si>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</si>
  <si>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</si>
  <si>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</si>
  <si>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</si>
  <si>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</si>
  <si>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</si>
  <si>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</si>
  <si>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</si>
  <si>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</si>
  <si>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</si>
  <si>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</si>
  <si>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</si>
  <si>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</si>
  <si>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</si>
  <si>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</si>
  <si>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</si>
  <si>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</si>
  <si>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</si>
  <si>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</si>
  <si>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</si>
  <si>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</si>
  <si>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</si>
  <si>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</si>
  <si>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</si>
  <si>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</si>
  <si>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</si>
  <si>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</si>
  <si>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</si>
  <si>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</si>
  <si>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</si>
  <si>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</si>
  <si>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</si>
  <si>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</si>
  <si>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</si>
  <si>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</si>
  <si>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</si>
  <si>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</si>
  <si>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</si>
  <si>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</si>
  <si>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</si>
  <si>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</si>
  <si>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</si>
  <si>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</si>
  <si>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</si>
  <si>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</si>
  <si>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</si>
  <si>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</si>
  <si>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</si>
  <si>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</si>
  <si>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</si>
  <si>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</si>
  <si>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</si>
  <si>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</si>
  <si>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</si>
  <si>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</si>
  <si>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</si>
  <si>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</si>
  <si>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</si>
  <si>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</si>
  <si>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</si>
  <si>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</si>
  <si>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</si>
  <si>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</si>
  <si>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</si>
  <si>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</si>
  <si>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</si>
  <si>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</si>
  <si>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</si>
  <si>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</si>
  <si>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</si>
  <si>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</si>
  <si>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</si>
  <si>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</si>
  <si>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</si>
  <si>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</si>
  <si>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</si>
  <si>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</si>
  <si>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</si>
  <si>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</si>
  <si>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</si>
  <si>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</si>
  <si>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</si>
  <si>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</si>
  <si>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</si>
  <si>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</si>
  <si>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</si>
  <si>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</si>
  <si>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</si>
  <si>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</si>
  <si>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</si>
  <si>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</si>
  <si>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</si>
  <si>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</si>
  <si>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</si>
  <si>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</si>
  <si>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</si>
  <si>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</si>
  <si>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</si>
  <si>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</si>
  <si>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</si>
  <si>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</si>
  <si>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</si>
  <si>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</si>
  <si>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</si>
  <si>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</si>
  <si>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</si>
  <si>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</si>
  <si>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</si>
  <si>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</si>
  <si>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</si>
  <si>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</si>
  <si>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</si>
  <si>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</si>
  <si>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</si>
  <si>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</si>
  <si>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</si>
  <si>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</si>
  <si>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</si>
  <si>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</si>
  <si>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</si>
  <si>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</si>
  <si>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</si>
  <si>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</si>
  <si>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</si>
  <si>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</si>
  <si>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</si>
  <si>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</si>
  <si>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</si>
  <si>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</si>
  <si>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</si>
  <si>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</si>
  <si>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</si>
  <si>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</si>
  <si>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</si>
  <si>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</si>
  <si>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</si>
  <si>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</si>
  <si>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</si>
  <si>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</si>
  <si>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</si>
  <si>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</si>
  <si>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</si>
  <si>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</si>
  <si>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</si>
  <si>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</si>
  <si>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</si>
  <si>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</si>
  <si>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</si>
  <si>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</si>
  <si>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</si>
  <si>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</si>
  <si>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</si>
  <si>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</si>
  <si>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</si>
  <si>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</si>
  <si>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</si>
  <si>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</si>
  <si>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</si>
  <si>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</si>
  <si>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</si>
  <si>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</si>
  <si>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</si>
  <si>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</si>
  <si>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</si>
  <si>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</si>
  <si>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</si>
  <si>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</si>
  <si>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</si>
  <si>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</si>
  <si>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</si>
  <si>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</si>
  <si>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</si>
  <si>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</si>
  <si>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</si>
  <si>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</si>
  <si>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</si>
  <si>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</si>
  <si>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</si>
  <si>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</si>
  <si>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</si>
  <si>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</si>
  <si>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</si>
  <si>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</si>
  <si>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</si>
  <si>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</si>
  <si>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</si>
  <si>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</si>
  <si>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</si>
  <si>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</si>
  <si>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</si>
  <si>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</si>
  <si>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</si>
  <si>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</si>
  <si>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</si>
  <si>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</si>
  <si>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</si>
  <si>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</si>
  <si>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</si>
  <si>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</si>
  <si>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</si>
  <si>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</si>
  <si>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</si>
  <si>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</si>
  <si>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</si>
  <si>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</si>
  <si>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</si>
  <si>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</si>
  <si>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</si>
  <si>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</si>
  <si>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</si>
  <si>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</si>
  <si>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</si>
  <si>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</si>
  <si>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</si>
  <si>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</si>
  <si>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</si>
  <si>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</si>
  <si>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</si>
  <si>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</si>
  <si>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</si>
  <si>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</si>
  <si>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</si>
  <si>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</si>
  <si>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</si>
  <si>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</si>
  <si>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</si>
  <si>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</si>
  <si>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</si>
  <si>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</si>
  <si>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</si>
  <si>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</si>
  <si>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</si>
  <si>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</si>
  <si>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</si>
  <si>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</si>
  <si>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</si>
  <si>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</si>
  <si>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</si>
  <si>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</si>
  <si>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</si>
  <si>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</si>
  <si>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</si>
  <si>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</si>
  <si>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</si>
  <si>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</si>
  <si>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</si>
  <si>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</si>
  <si>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</si>
  <si>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</si>
  <si>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</si>
  <si>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</si>
  <si>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</si>
  <si>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</si>
  <si>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</si>
  <si>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</si>
  <si>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</si>
  <si>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</si>
  <si>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</si>
  <si>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</si>
  <si>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</si>
  <si>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</si>
  <si>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</si>
  <si>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</si>
  <si>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</si>
  <si>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</si>
  <si>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</si>
  <si>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</si>
  <si>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</si>
  <si>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</si>
  <si>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</si>
  <si>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</si>
  <si>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</si>
  <si>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</si>
  <si>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</si>
  <si>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</si>
  <si>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</si>
  <si>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</si>
  <si>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</si>
  <si>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</si>
  <si>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</si>
  <si>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</si>
  <si>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</si>
  <si>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</si>
  <si>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</si>
  <si>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</si>
  <si>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</si>
  <si>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</si>
  <si>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</si>
  <si>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</si>
  <si>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</si>
  <si>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</si>
  <si>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</si>
  <si>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</si>
  <si>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</si>
  <si>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</si>
  <si>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</si>
  <si>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</si>
  <si>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</si>
  <si>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</si>
  <si>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</si>
  <si>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</si>
  <si>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</si>
  <si>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</si>
  <si>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</si>
  <si>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</si>
  <si>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</si>
  <si>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</si>
  <si>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</si>
  <si>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</si>
  <si>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</si>
  <si>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</si>
  <si>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</si>
  <si>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</si>
  <si>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</si>
  <si>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</si>
  <si>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</si>
  <si>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</si>
  <si>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</si>
  <si>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</si>
  <si>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</si>
  <si>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</si>
  <si>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</si>
  <si>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</si>
  <si>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</si>
  <si>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</si>
  <si>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</si>
  <si>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</si>
  <si>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</si>
  <si>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</si>
  <si>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</si>
  <si>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</si>
  <si>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</si>
  <si>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</si>
  <si>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</si>
  <si>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</si>
  <si>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</si>
  <si>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</si>
  <si>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</si>
  <si>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</si>
  <si>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</si>
  <si>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</si>
  <si>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</si>
  <si>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</si>
  <si>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</si>
  <si>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</si>
  <si>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</si>
  <si>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</si>
  <si>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</si>
  <si>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</si>
  <si>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</si>
  <si>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</si>
  <si>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</si>
  <si>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</si>
  <si>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</si>
  <si>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</si>
  <si>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</si>
  <si>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</si>
  <si>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</si>
  <si>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</si>
  <si>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</si>
  <si>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</si>
  <si>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</si>
  <si>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</si>
  <si>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</si>
  <si>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</si>
  <si>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</si>
  <si>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</si>
  <si>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</si>
  <si>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</si>
  <si>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</si>
  <si>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</si>
  <si>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</si>
  <si>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</si>
  <si>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</si>
  <si>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</si>
  <si>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</si>
  <si>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</si>
  <si>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</si>
  <si>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</si>
  <si>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</si>
  <si>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</si>
  <si>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</si>
  <si>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</si>
  <si>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</si>
  <si>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</si>
  <si>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</si>
  <si>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</si>
  <si>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</si>
  <si>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</si>
  <si>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</si>
  <si>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</si>
  <si>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</si>
  <si>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</si>
  <si>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</si>
  <si>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</si>
  <si>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</si>
  <si>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</si>
  <si>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</si>
  <si>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</si>
  <si>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</si>
  <si>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</si>
  <si>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</si>
  <si>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</si>
  <si>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</si>
  <si>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</si>
  <si>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</si>
  <si>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</si>
  <si>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</si>
  <si>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</si>
  <si>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</si>
  <si>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</si>
  <si>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</si>
  <si>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</si>
  <si>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</si>
  <si>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</si>
  <si>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</si>
  <si>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</si>
  <si>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</si>
  <si>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</si>
  <si>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</si>
  <si>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</si>
  <si>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</si>
  <si>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</si>
  <si>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</si>
  <si>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</si>
  <si>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</si>
  <si>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</si>
  <si>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</si>
  <si>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</si>
  <si>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</si>
  <si>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</si>
  <si>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</si>
  <si>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</si>
  <si>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</si>
  <si>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</si>
  <si>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</si>
  <si>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</si>
  <si>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</si>
  <si>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</si>
  <si>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</si>
  <si>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</si>
  <si>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</si>
  <si>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</si>
  <si>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</si>
  <si>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</si>
  <si>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</si>
  <si>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</si>
  <si>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</si>
  <si>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</si>
  <si>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</si>
  <si>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</si>
  <si>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</si>
  <si>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</si>
  <si>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</si>
  <si>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</si>
  <si>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</si>
  <si>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</si>
  <si>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</si>
  <si>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</si>
  <si>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</si>
  <si>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</si>
  <si>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</si>
  <si>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</si>
  <si>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</si>
  <si>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</si>
  <si>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</si>
  <si>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</si>
  <si>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</si>
  <si>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</si>
  <si>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</si>
  <si>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</si>
  <si>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</si>
  <si>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</si>
  <si>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</si>
  <si>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</si>
  <si>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</si>
  <si>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</si>
  <si>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</si>
  <si>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</si>
  <si>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</si>
  <si>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</si>
  <si>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</si>
  <si>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</si>
  <si>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</si>
  <si>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</si>
  <si>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</si>
  <si>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</si>
  <si>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</si>
  <si>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</si>
  <si>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</si>
  <si>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</si>
  <si>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</si>
  <si>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</si>
  <si>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</si>
  <si>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</si>
  <si>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</si>
  <si>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</si>
  <si>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</si>
  <si>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</si>
  <si>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</si>
  <si>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</si>
  <si>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</si>
  <si>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</si>
  <si>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</si>
  <si>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</si>
  <si>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</si>
  <si>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</si>
  <si>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</si>
  <si>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</si>
  <si>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</si>
  <si>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</si>
  <si>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</si>
  <si>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</si>
  <si>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</si>
  <si>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</si>
  <si>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</si>
  <si>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</si>
  <si>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</si>
  <si>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</si>
  <si>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</si>
  <si>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</si>
  <si>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</si>
  <si>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</si>
  <si>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</si>
  <si>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</si>
  <si>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</si>
  <si>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</si>
  <si>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</si>
  <si>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</si>
  <si>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</si>
  <si>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</si>
  <si>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</si>
  <si>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</si>
  <si>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</si>
  <si>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</si>
  <si>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</si>
  <si>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</si>
  <si>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</si>
  <si>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</si>
  <si>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</si>
  <si>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</si>
  <si>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</si>
  <si>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</si>
  <si>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</si>
  <si>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</si>
  <si>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</si>
  <si>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</si>
  <si>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</si>
  <si>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</si>
  <si>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</si>
  <si>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</si>
  <si>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</si>
  <si>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</si>
  <si>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</si>
  <si>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</si>
  <si>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</si>
  <si>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</si>
  <si>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</si>
  <si>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</si>
  <si>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</si>
  <si>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</si>
  <si>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</si>
  <si>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</si>
  <si>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</si>
  <si>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</si>
  <si>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</si>
  <si>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</si>
  <si>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</si>
  <si>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</si>
  <si>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</si>
  <si>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</si>
  <si>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</si>
  <si>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</si>
  <si>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</si>
  <si>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</si>
  <si>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</si>
  <si>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</si>
  <si>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</si>
  <si>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</si>
  <si>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</si>
  <si>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</si>
  <si>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</si>
  <si>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</si>
  <si>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</si>
  <si>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</si>
  <si>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</si>
  <si>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</si>
  <si>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</si>
  <si>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</si>
  <si>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</si>
  <si>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</si>
  <si>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</si>
  <si>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</si>
  <si>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</si>
  <si>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</si>
  <si>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</si>
  <si>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</si>
  <si>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</si>
  <si>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</si>
  <si>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</si>
  <si>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</si>
  <si>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</si>
  <si>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</si>
  <si>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</si>
  <si>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</si>
  <si>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</si>
  <si>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</si>
  <si>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</si>
  <si>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</si>
  <si>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</si>
  <si>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</si>
  <si>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</si>
  <si>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</si>
  <si>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</si>
  <si>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</si>
  <si>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</si>
  <si>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</si>
  <si>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</si>
  <si>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</si>
  <si>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</si>
  <si>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</si>
  <si>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</si>
  <si>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</si>
  <si>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</si>
  <si>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</si>
  <si>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</si>
  <si>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</si>
  <si>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</si>
  <si>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</si>
  <si>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</si>
  <si>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</si>
  <si>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</si>
  <si>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</si>
  <si>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</si>
  <si>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</si>
  <si>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</si>
  <si>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</si>
  <si>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</si>
  <si>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</si>
  <si>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</si>
  <si>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</si>
  <si>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</si>
  <si>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</si>
  <si>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</si>
  <si>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</si>
  <si>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</si>
  <si>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</si>
  <si>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</si>
  <si>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</si>
  <si>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</si>
  <si>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</si>
  <si>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</si>
  <si>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</si>
  <si>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</si>
  <si>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</si>
  <si>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</si>
  <si>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</si>
  <si>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</si>
  <si>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</si>
  <si>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</si>
  <si>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</si>
  <si>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</si>
  <si>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</si>
  <si>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</si>
  <si>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</si>
  <si>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</si>
  <si>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</si>
  <si>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</si>
  <si>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</si>
  <si>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</si>
  <si>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</si>
  <si>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</si>
  <si>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</si>
  <si>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</si>
  <si>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</si>
  <si>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</si>
  <si>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</si>
  <si>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</si>
  <si>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</si>
  <si>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</si>
  <si>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</si>
  <si>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</si>
  <si>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</si>
  <si>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</si>
  <si>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</si>
  <si>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</si>
  <si>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</si>
  <si>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</si>
  <si>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</si>
  <si>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</si>
  <si>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</si>
  <si>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</si>
  <si>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</si>
  <si>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</si>
  <si>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</si>
  <si>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</si>
  <si>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</si>
  <si>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</si>
  <si>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</si>
  <si>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</si>
  <si>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</si>
  <si>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</si>
  <si>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</si>
  <si>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</si>
  <si>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</si>
  <si>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</si>
  <si>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</si>
  <si>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</si>
  <si>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</si>
  <si>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</si>
  <si>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</si>
  <si>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</si>
  <si>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</si>
  <si>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</si>
  <si>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</si>
  <si>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</si>
  <si>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</si>
  <si>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</si>
  <si>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</si>
  <si>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</si>
  <si>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</si>
  <si>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</si>
  <si>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</si>
  <si>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</si>
  <si>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</si>
  <si>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</si>
  <si>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</si>
  <si>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</si>
  <si>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</si>
  <si>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</si>
  <si>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</si>
  <si>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</si>
  <si>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</si>
  <si>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</si>
  <si>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</si>
  <si>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</si>
  <si>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</si>
  <si>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</si>
  <si>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</si>
  <si>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</si>
  <si>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</si>
  <si>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</si>
  <si>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</si>
  <si>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</si>
  <si>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</si>
  <si>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</si>
  <si>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</si>
  <si>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</si>
  <si>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</si>
  <si>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</si>
  <si>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</si>
  <si>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</si>
  <si>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</si>
  <si>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</si>
  <si>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</si>
  <si>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</si>
  <si>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</si>
  <si>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</si>
  <si>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</si>
  <si>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</si>
  <si>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</si>
  <si>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</si>
  <si>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</si>
  <si>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</si>
  <si>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</si>
  <si>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</si>
  <si>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</si>
  <si>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</si>
  <si>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</si>
  <si>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</si>
  <si>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</si>
  <si>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</si>
  <si>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</si>
  <si>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</si>
  <si>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</si>
  <si>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</si>
  <si>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</si>
  <si>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</si>
  <si>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</si>
  <si>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</si>
  <si>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</si>
  <si>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</si>
  <si>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</si>
  <si>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</si>
  <si>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</si>
  <si>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</si>
  <si>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</si>
  <si>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</si>
  <si>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</si>
  <si>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</si>
  <si>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</si>
  <si>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</si>
  <si>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</si>
  <si>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</si>
  <si>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</si>
  <si>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</si>
  <si>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</si>
  <si>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</si>
  <si>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</si>
  <si>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</si>
  <si>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</si>
  <si>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</si>
  <si>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</si>
  <si>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</si>
  <si>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</si>
  <si>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</si>
  <si>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</si>
  <si>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</si>
  <si>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</si>
  <si>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</si>
  <si>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</si>
  <si>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</si>
  <si>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</si>
  <si>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</si>
  <si>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</si>
  <si>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</si>
  <si>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</si>
  <si>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</si>
  <si>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</si>
  <si>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</si>
  <si>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</si>
  <si>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</si>
  <si>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</si>
  <si>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</si>
  <si>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</si>
  <si>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</si>
  <si>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</si>
  <si>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</si>
  <si>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</si>
  <si>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</si>
  <si>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</si>
  <si>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</si>
  <si>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</si>
  <si>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</si>
  <si>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</si>
  <si>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</si>
  <si>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</si>
  <si>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</si>
  <si>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</si>
  <si>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</si>
  <si>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</si>
  <si>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</si>
  <si>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</si>
  <si>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</si>
  <si>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</si>
  <si>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</si>
  <si>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</si>
  <si>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</si>
  <si>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</si>
  <si>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</si>
  <si>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</si>
  <si>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</si>
  <si>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</si>
  <si>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</si>
  <si>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</si>
  <si>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</si>
  <si>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</si>
  <si>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</si>
  <si>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</si>
  <si>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</si>
  <si>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</si>
  <si>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</si>
  <si>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</si>
  <si>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</si>
  <si>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</si>
  <si>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</si>
  <si>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</si>
  <si>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</si>
  <si>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</si>
  <si>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</si>
  <si>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</si>
  <si>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</si>
  <si>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</si>
  <si>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</si>
  <si>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</si>
  <si>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</si>
  <si>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</si>
  <si>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</si>
  <si>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</si>
  <si>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</si>
  <si>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</si>
  <si>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</si>
  <si>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</si>
  <si>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</si>
  <si>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</si>
  <si>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</si>
  <si>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</si>
  <si>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</si>
  <si>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</si>
  <si>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</si>
  <si>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</si>
  <si>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</si>
  <si>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</si>
  <si>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</si>
  <si>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</si>
  <si>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</si>
  <si>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</si>
  <si>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</si>
  <si>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</si>
  <si>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</si>
  <si>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</si>
  <si>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</si>
  <si>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</si>
  <si>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</si>
  <si>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</si>
  <si>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</si>
  <si>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</si>
  <si>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</si>
  <si>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</si>
  <si>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</si>
  <si>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</si>
  <si>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</si>
  <si>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</si>
  <si>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</si>
  <si>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</si>
  <si>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</si>
  <si>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</si>
  <si>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</si>
  <si>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</si>
  <si>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</si>
  <si>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</si>
  <si>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</si>
  <si>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</si>
  <si>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</si>
  <si>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</si>
  <si>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</si>
  <si>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</si>
  <si>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</si>
  <si>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</si>
  <si>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</si>
  <si>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</si>
  <si>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</si>
  <si>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</si>
  <si>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</si>
  <si>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</si>
  <si>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</si>
  <si>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</si>
  <si>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</si>
  <si>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</si>
  <si>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</si>
  <si>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</si>
  <si>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</si>
  <si>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</si>
  <si>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</si>
  <si>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</si>
  <si>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</si>
  <si>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</si>
  <si>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</si>
  <si>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</si>
  <si>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</si>
  <si>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</si>
  <si>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</si>
  <si>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</si>
  <si>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</si>
  <si>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</si>
  <si>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</si>
  <si>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</si>
  <si>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</si>
  <si>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</si>
  <si>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</si>
  <si>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</si>
  <si>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</si>
  <si>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</si>
  <si>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</si>
  <si>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</si>
  <si>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</si>
  <si>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</si>
  <si>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</si>
  <si>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</si>
  <si>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</si>
  <si>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</si>
  <si>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</si>
  <si>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</si>
  <si>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</si>
  <si>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</si>
  <si>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</si>
  <si>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</si>
  <si>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</si>
  <si>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</si>
  <si>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</si>
  <si>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</si>
  <si>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</si>
  <si>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</si>
  <si>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</si>
  <si>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</si>
  <si>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</si>
  <si>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</si>
  <si>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</si>
  <si>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</si>
  <si>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</si>
  <si>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</si>
  <si>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</si>
  <si>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</si>
  <si>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</si>
  <si>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</si>
  <si>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</si>
  <si>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</si>
  <si>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</si>
  <si>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</si>
  <si>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</si>
  <si>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</si>
  <si>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</si>
  <si>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</si>
  <si>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</si>
  <si>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</si>
  <si>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</si>
  <si>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</si>
  <si>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</si>
  <si>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</si>
  <si>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</si>
  <si>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</si>
  <si>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</si>
  <si>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</si>
  <si>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</si>
  <si>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</si>
  <si>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</si>
  <si>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</si>
  <si>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</si>
  <si>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</si>
  <si>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</si>
  <si>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</si>
  <si>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</si>
  <si>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</si>
  <si>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</si>
  <si>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</si>
  <si>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</si>
  <si>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</si>
  <si>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</si>
  <si>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</si>
  <si>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</si>
  <si>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</si>
  <si>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</si>
  <si>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</si>
  <si>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</si>
  <si>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</si>
  <si>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</si>
  <si>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</si>
  <si>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</si>
  <si>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</si>
  <si>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</si>
  <si>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</si>
  <si>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</si>
  <si>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</si>
  <si>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</si>
  <si>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</si>
  <si>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</si>
  <si>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</si>
  <si>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</si>
  <si>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</si>
  <si>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</si>
  <si>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</si>
  <si>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</si>
  <si>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</si>
  <si>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</si>
  <si>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</si>
  <si>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</si>
  <si>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</si>
  <si>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</si>
  <si>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</si>
  <si>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</si>
  <si>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</si>
  <si>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</si>
  <si>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</si>
  <si>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</si>
  <si>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</si>
  <si>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</si>
  <si>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</si>
  <si>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</si>
  <si>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</si>
  <si>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</si>
  <si>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</si>
  <si>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</si>
  <si>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</si>
  <si>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</si>
  <si>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</si>
  <si>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</si>
  <si>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</si>
  <si>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</si>
  <si>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</si>
  <si>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</si>
  <si>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</si>
  <si>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</si>
  <si>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</si>
  <si>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</si>
  <si>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</si>
  <si>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</si>
  <si>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</si>
  <si>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</si>
  <si>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</si>
  <si>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</si>
  <si>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</si>
  <si>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</si>
  <si>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</si>
  <si>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</si>
  <si>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</si>
  <si>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</si>
  <si>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</si>
  <si>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</si>
  <si>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</si>
  <si>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</si>
  <si>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</si>
  <si>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</si>
  <si>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</si>
  <si>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</si>
  <si>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</si>
  <si>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</si>
  <si>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</si>
  <si>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</si>
  <si>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</si>
  <si>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</si>
  <si>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</si>
  <si>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</si>
  <si>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</si>
  <si>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</si>
  <si>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</si>
  <si>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</si>
  <si>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</si>
  <si>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</si>
  <si>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</si>
  <si>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</si>
  <si>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</si>
  <si>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</si>
  <si>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</si>
  <si>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</si>
  <si>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</si>
  <si>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</si>
  <si>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</si>
  <si>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</si>
  <si>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</si>
  <si>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</si>
  <si>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</si>
  <si>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</si>
  <si>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</si>
  <si>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</si>
  <si>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</si>
  <si>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</si>
  <si>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</si>
  <si>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</si>
  <si>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</si>
  <si>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</si>
  <si>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</si>
  <si>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</si>
  <si>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</si>
  <si>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</si>
  <si>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</si>
  <si>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</si>
  <si>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</si>
  <si>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</si>
  <si>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</si>
  <si>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</si>
  <si>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</si>
  <si>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</si>
  <si>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</si>
  <si>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</si>
  <si>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</si>
  <si>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</si>
  <si>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</si>
  <si>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</si>
  <si>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</si>
  <si>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</si>
  <si>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</si>
  <si>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</si>
  <si>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</si>
  <si>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</si>
  <si>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</si>
  <si>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</si>
  <si>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</si>
  <si>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</si>
  <si>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</si>
  <si>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</si>
  <si>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</si>
  <si>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</si>
  <si>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</si>
  <si>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</si>
  <si>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</si>
  <si>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</si>
  <si>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</si>
  <si>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</si>
  <si>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</si>
  <si>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</si>
  <si>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</si>
  <si>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</si>
  <si>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</si>
  <si>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</si>
  <si>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</si>
  <si>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</si>
  <si>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</si>
  <si>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</si>
  <si>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</si>
  <si>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</si>
  <si>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</si>
  <si>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</si>
  <si>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</si>
  <si>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</si>
  <si>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</si>
  <si>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</si>
  <si>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</si>
  <si>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</si>
  <si>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</si>
  <si>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</si>
  <si>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</si>
  <si>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</si>
  <si>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</si>
  <si>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</si>
  <si>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</si>
  <si>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</si>
  <si>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</si>
  <si>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</si>
  <si>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</si>
  <si>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</si>
  <si>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</si>
  <si>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</si>
  <si>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</si>
  <si>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</si>
  <si>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</si>
  <si>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</si>
  <si>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</si>
  <si>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</si>
  <si>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</si>
  <si>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</si>
  <si>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</si>
  <si>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</si>
  <si>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</si>
  <si>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</si>
  <si>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</si>
  <si>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</si>
  <si>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</si>
  <si>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</si>
  <si>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</si>
  <si>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</si>
  <si>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</si>
  <si>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</si>
  <si>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</si>
  <si>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</si>
  <si>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</si>
  <si>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</si>
  <si>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</si>
  <si>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</si>
  <si>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</si>
  <si>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</si>
  <si>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</si>
  <si>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</si>
  <si>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</si>
  <si>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</si>
  <si>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</si>
  <si>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</si>
  <si>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</si>
  <si>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</si>
  <si>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</si>
  <si>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</si>
  <si>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</si>
  <si>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</si>
  <si>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</si>
  <si>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</si>
  <si>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</si>
  <si>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</si>
  <si>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</si>
  <si>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</si>
  <si>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</si>
  <si>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</si>
  <si>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</si>
  <si>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</si>
  <si>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</si>
  <si>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</si>
  <si>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</si>
  <si>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</si>
  <si>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</si>
  <si>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</si>
  <si>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</si>
  <si>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</si>
  <si>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</si>
  <si>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</si>
  <si>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</si>
  <si>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</si>
  <si>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</si>
  <si>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</si>
  <si>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</si>
  <si>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</si>
  <si>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</si>
  <si>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</si>
  <si>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</si>
  <si>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</si>
  <si>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</si>
  <si>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</si>
  <si>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</si>
  <si>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</si>
  <si>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</si>
  <si>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</si>
  <si>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</si>
  <si>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</si>
  <si>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</si>
  <si>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</si>
  <si>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</si>
  <si>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</si>
  <si>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</si>
  <si>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</si>
  <si>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</si>
  <si>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</si>
  <si>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</si>
  <si>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</si>
  <si>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</si>
  <si>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</si>
  <si>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</si>
  <si>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</si>
  <si>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</si>
  <si>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</si>
  <si>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</si>
  <si>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</si>
  <si>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</si>
  <si>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</si>
  <si>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</si>
  <si>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</si>
  <si>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</si>
  <si>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</si>
  <si>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</si>
  <si>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</si>
  <si>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</si>
  <si>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</si>
  <si>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</si>
  <si>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</si>
  <si>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</si>
  <si>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</si>
  <si>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</si>
  <si>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</si>
  <si>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</si>
  <si>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</si>
  <si>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</si>
  <si>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</si>
  <si>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</si>
  <si>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</si>
  <si>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</si>
  <si>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</si>
  <si>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</si>
  <si>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</si>
  <si>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</si>
  <si>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</si>
  <si>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</si>
  <si>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</si>
  <si>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</si>
  <si>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</si>
  <si>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</si>
  <si>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</si>
  <si>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</si>
  <si>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</si>
  <si>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</si>
  <si>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</si>
  <si>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</si>
  <si>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</si>
  <si>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</si>
  <si>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</si>
  <si>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</si>
  <si>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</si>
  <si>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</si>
  <si>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</si>
  <si>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</si>
  <si>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</si>
  <si>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</si>
  <si>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</si>
  <si>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</si>
  <si>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</si>
  <si>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</si>
  <si>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</si>
  <si>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</si>
  <si>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</si>
  <si>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</si>
  <si>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</si>
  <si>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</si>
  <si>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</si>
  <si>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</si>
  <si>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</si>
  <si>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</si>
  <si>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</si>
  <si>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</si>
  <si>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</si>
  <si>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</si>
  <si>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</si>
  <si>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</si>
  <si>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</si>
  <si>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</si>
  <si>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</si>
  <si>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</si>
  <si>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</si>
  <si>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</si>
  <si>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</si>
  <si>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</si>
  <si>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</si>
  <si>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</si>
  <si>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</si>
  <si>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</si>
  <si>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</si>
  <si>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</si>
  <si>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</si>
  <si>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</si>
  <si>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</si>
  <si>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</si>
  <si>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</si>
  <si>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</si>
  <si>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</si>
  <si>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</si>
  <si>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</si>
  <si>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</si>
  <si>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</si>
  <si>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</si>
  <si>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</si>
  <si>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</si>
  <si>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</si>
  <si>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</si>
  <si>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</si>
  <si>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</si>
  <si>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</si>
  <si>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</si>
  <si>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</si>
  <si>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</si>
  <si>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</si>
  <si>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</si>
  <si>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</si>
  <si>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</si>
  <si>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</si>
  <si>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</si>
  <si>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</si>
  <si>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</si>
  <si>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</si>
  <si>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</si>
  <si>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</si>
  <si>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</si>
  <si>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</si>
  <si>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</si>
  <si>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</si>
  <si>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</si>
  <si>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</si>
  <si>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</si>
  <si>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</si>
  <si>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</si>
  <si>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</si>
  <si>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</si>
  <si>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</si>
  <si>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</si>
  <si>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</si>
  <si>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</si>
  <si>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</si>
  <si>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</si>
  <si>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</si>
  <si>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</si>
  <si>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</si>
  <si>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</si>
  <si>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</si>
  <si>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</si>
  <si>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</si>
  <si>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</si>
  <si>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</si>
  <si>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</si>
  <si>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</si>
  <si>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</si>
  <si>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</si>
  <si>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</si>
  <si>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</si>
  <si>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</si>
  <si>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</si>
  <si>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</si>
  <si>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</si>
  <si>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</si>
  <si>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</si>
  <si>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</si>
  <si>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</si>
  <si>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</si>
  <si>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</si>
  <si>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</si>
  <si>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</si>
  <si>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</si>
  <si>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</si>
  <si>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</si>
  <si>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</si>
  <si>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</si>
  <si>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</si>
  <si>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</si>
  <si>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</si>
  <si>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</si>
  <si>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</si>
  <si>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</si>
  <si>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</si>
  <si>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</si>
  <si>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</si>
  <si>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</si>
  <si>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</si>
  <si>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</si>
  <si>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</si>
  <si>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</si>
  <si>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</si>
  <si>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</si>
  <si>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</si>
  <si>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</si>
  <si>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</si>
  <si>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</si>
  <si>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</si>
  <si>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</si>
  <si>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</si>
  <si>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</si>
  <si>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</si>
  <si>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</si>
  <si>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</si>
  <si>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</si>
  <si>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</si>
  <si>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</si>
  <si>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</si>
  <si>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</si>
  <si>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</si>
  <si>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</si>
  <si>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</si>
  <si>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</si>
  <si>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</si>
  <si>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</si>
  <si>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</si>
  <si>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</si>
  <si>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</si>
  <si>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</si>
  <si>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</si>
  <si>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</si>
  <si>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</si>
  <si>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</si>
  <si>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</si>
  <si>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</si>
  <si>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</si>
  <si>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</si>
  <si>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</si>
  <si>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</si>
  <si>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</si>
  <si>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</si>
  <si>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</si>
  <si>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</si>
  <si>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</si>
  <si>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</si>
  <si>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</si>
  <si>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</si>
  <si>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</si>
  <si>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</si>
  <si>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</si>
  <si>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</si>
  <si>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</si>
  <si>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</si>
  <si>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</si>
  <si>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</si>
  <si>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</si>
  <si>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</si>
  <si>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</si>
  <si>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</si>
  <si>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</si>
  <si>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</si>
  <si>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</si>
  <si>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</si>
  <si>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</si>
  <si>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</si>
  <si>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</si>
  <si>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</si>
  <si>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</si>
  <si>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</si>
  <si>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</si>
  <si>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</si>
  <si>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</si>
  <si>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</si>
  <si>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</si>
  <si>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</si>
  <si>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</si>
  <si>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</si>
  <si>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</si>
  <si>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</si>
  <si>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</si>
  <si>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</si>
  <si>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</si>
  <si>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</si>
  <si>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</si>
  <si>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</si>
  <si>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</si>
  <si>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</si>
  <si>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</si>
  <si>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</si>
  <si>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</si>
  <si>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</si>
  <si>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</si>
  <si>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</si>
  <si>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</si>
  <si>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</si>
  <si>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</si>
  <si>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</si>
  <si>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</si>
  <si>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</si>
  <si>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</si>
  <si>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</si>
  <si>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</si>
  <si>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</si>
  <si>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</si>
  <si>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</si>
  <si>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</si>
  <si>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</si>
  <si>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</si>
  <si>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</si>
  <si>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</si>
  <si>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</si>
  <si>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</si>
  <si>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</si>
  <si>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</si>
  <si>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</si>
  <si>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</si>
  <si>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</si>
  <si>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</si>
  <si>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</si>
  <si>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</si>
  <si>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</si>
  <si>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</si>
  <si>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</si>
  <si>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</si>
  <si>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</si>
  <si>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</si>
  <si>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</si>
  <si>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</si>
  <si>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</si>
  <si>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</si>
  <si>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</si>
  <si>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</si>
  <si>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</si>
  <si>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</si>
  <si>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</si>
  <si>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</si>
  <si>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</si>
  <si>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</si>
  <si>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</si>
  <si>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</si>
  <si>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</si>
  <si>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</si>
  <si>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</si>
  <si>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</si>
  <si>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</si>
  <si>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</si>
  <si>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</si>
  <si>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</si>
  <si>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</si>
  <si>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</si>
  <si>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</si>
  <si>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</si>
  <si>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</si>
  <si>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</si>
  <si>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</si>
  <si>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</si>
  <si>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</si>
  <si>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</si>
  <si>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</si>
  <si>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</si>
  <si>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</si>
  <si>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</si>
  <si>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</si>
  <si>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</si>
  <si>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</si>
  <si>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</si>
  <si>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</si>
  <si>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</si>
  <si>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</si>
  <si>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</si>
  <si>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</si>
  <si>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</si>
  <si>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</si>
  <si>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</si>
  <si>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</si>
  <si>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</si>
  <si>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</si>
  <si>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</si>
  <si>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</si>
  <si>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</si>
  <si>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</si>
  <si>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</si>
  <si>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</si>
  <si>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</si>
  <si>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</si>
  <si>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</si>
  <si>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</si>
  <si>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</si>
  <si>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</si>
  <si>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</si>
  <si>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</si>
  <si>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</si>
  <si>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</si>
  <si>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</si>
  <si>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</si>
  <si>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</si>
  <si>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</si>
  <si>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</si>
  <si>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</si>
  <si>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</si>
  <si>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</si>
  <si>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</si>
  <si>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</si>
  <si>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</si>
  <si>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</si>
  <si>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</si>
  <si>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</si>
  <si>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</si>
  <si>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</si>
  <si>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</si>
  <si>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</si>
  <si>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</si>
  <si>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</si>
  <si>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</si>
  <si>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</si>
  <si>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</si>
  <si>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</si>
  <si>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</si>
  <si>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</si>
  <si>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</si>
  <si>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</si>
  <si>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</si>
  <si>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</si>
  <si>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</si>
  <si>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</si>
  <si>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</si>
  <si>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</si>
  <si>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</si>
  <si>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</si>
  <si>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</si>
  <si>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</si>
  <si>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</si>
  <si>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</si>
  <si>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</si>
  <si>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</si>
  <si>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</si>
  <si>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</si>
  <si>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</si>
  <si>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</si>
  <si>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</si>
  <si>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</si>
  <si>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</si>
  <si>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</si>
  <si>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</si>
  <si>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</si>
  <si>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</si>
  <si>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</si>
  <si>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</si>
  <si>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</si>
  <si>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</si>
  <si>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</si>
  <si>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</si>
  <si>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</si>
  <si>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</si>
  <si>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</si>
  <si>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</si>
  <si>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</si>
  <si>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</si>
  <si>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</si>
  <si>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</si>
  <si>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</si>
  <si>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</si>
  <si>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</si>
  <si>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</si>
  <si>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</si>
  <si>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</si>
  <si>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</si>
  <si>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</si>
  <si>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</si>
  <si>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</si>
  <si>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</si>
  <si>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</si>
  <si>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</si>
  <si>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</si>
  <si>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</si>
  <si>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</si>
  <si>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</si>
  <si>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</si>
  <si>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</si>
  <si>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</si>
  <si>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</si>
  <si>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</si>
  <si>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</si>
  <si>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</si>
  <si>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</si>
  <si>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</si>
  <si>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</si>
  <si>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</si>
  <si>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</si>
  <si>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</si>
  <si>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</si>
  <si>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</si>
  <si>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</si>
  <si>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</si>
  <si>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</si>
  <si>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</si>
  <si>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</si>
  <si>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</si>
  <si>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</si>
  <si>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</si>
  <si>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</si>
  <si>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</si>
  <si>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</si>
  <si>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</si>
  <si>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</si>
  <si>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</si>
  <si>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</si>
  <si>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</si>
  <si>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</si>
  <si>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</si>
  <si>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</si>
  <si>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</si>
  <si>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</si>
  <si>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</si>
  <si>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</si>
  <si>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</si>
  <si>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</si>
  <si>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</si>
  <si>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</si>
  <si>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</si>
  <si>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</si>
  <si>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</si>
  <si>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</si>
  <si>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</si>
  <si>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</si>
  <si>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</si>
  <si>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</si>
  <si>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</si>
  <si>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</si>
  <si>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</si>
  <si>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</si>
  <si>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</si>
  <si>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</si>
  <si>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</si>
  <si>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</si>
  <si>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</si>
  <si>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</si>
  <si>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</si>
  <si>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</si>
  <si>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</si>
  <si>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</si>
  <si>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</si>
  <si>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</si>
  <si>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</si>
  <si>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</si>
  <si>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</si>
  <si>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</si>
  <si>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</si>
  <si>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</si>
  <si>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</si>
  <si>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</si>
  <si>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</si>
  <si>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</si>
  <si>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</si>
  <si>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</si>
  <si>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</si>
  <si>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</si>
  <si>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</si>
  <si>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</si>
  <si>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</si>
  <si>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</si>
  <si>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</si>
  <si>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</si>
  <si>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</si>
  <si>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</si>
  <si>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</si>
  <si>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</si>
  <si>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</si>
  <si>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</si>
  <si>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</si>
  <si>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</si>
  <si>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</si>
  <si>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</si>
  <si>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</si>
  <si>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</si>
  <si>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</si>
  <si>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</si>
  <si>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</si>
  <si>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</si>
  <si>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</si>
  <si>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</si>
  <si>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</si>
  <si>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</si>
  <si>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</si>
  <si>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</si>
  <si>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</si>
  <si>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</si>
  <si>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</si>
  <si>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</si>
  <si>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</si>
  <si>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</si>
  <si>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</si>
  <si>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</si>
  <si>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</si>
  <si>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</si>
  <si>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</si>
  <si>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</si>
  <si>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</si>
  <si>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</si>
  <si>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</si>
  <si>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</si>
  <si>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</si>
  <si>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</si>
  <si>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</si>
  <si>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</si>
  <si>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</si>
  <si>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</si>
  <si>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</si>
  <si>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</si>
  <si>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</si>
  <si>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</si>
  <si>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</si>
  <si>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</si>
  <si>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</si>
  <si>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</si>
  <si>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</si>
  <si>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</si>
  <si>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</si>
  <si>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</si>
  <si>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</si>
  <si>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</si>
  <si>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</si>
  <si>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</si>
  <si>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</si>
  <si>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</si>
  <si>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</si>
  <si>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</si>
  <si>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</si>
  <si>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</si>
  <si>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</si>
  <si>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</si>
  <si>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</si>
  <si>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</si>
  <si>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</si>
  <si>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</si>
  <si>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</si>
  <si>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</si>
  <si>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</si>
  <si>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</si>
  <si>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</si>
  <si>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</si>
  <si>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</si>
  <si>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</si>
  <si>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</si>
  <si>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</si>
  <si>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</si>
  <si>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</si>
  <si>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</si>
  <si>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</si>
  <si>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</si>
  <si>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</si>
  <si>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</si>
  <si>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</si>
  <si>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</si>
  <si>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</si>
  <si>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</si>
  <si>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</si>
  <si>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</si>
  <si>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</si>
  <si>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</si>
  <si>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</si>
  <si>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</si>
  <si>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</si>
  <si>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</si>
  <si>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</si>
  <si>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</si>
  <si>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</si>
  <si>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</si>
  <si>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</si>
  <si>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</si>
  <si>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</si>
  <si>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</si>
  <si>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</si>
  <si>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</si>
  <si>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</si>
  <si>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</si>
  <si>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</si>
  <si>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</si>
  <si>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</si>
  <si>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</si>
  <si>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</si>
  <si>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</si>
  <si>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</si>
  <si>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</si>
  <si>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</si>
  <si>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</si>
  <si>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</si>
  <si>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</si>
  <si>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</si>
  <si>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</si>
  <si>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</si>
  <si>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</si>
  <si>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</si>
  <si>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</si>
  <si>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</si>
  <si>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</si>
  <si>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</si>
  <si>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</si>
  <si>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</si>
  <si>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</si>
  <si>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</si>
  <si>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</si>
  <si>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</si>
  <si>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</si>
  <si>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</si>
  <si>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</si>
  <si>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</si>
  <si>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</si>
  <si>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</si>
  <si>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</si>
  <si>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</si>
  <si>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</si>
  <si>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</si>
  <si>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</si>
  <si>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</si>
  <si>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</si>
  <si>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</si>
  <si>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</si>
  <si>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</si>
  <si>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</si>
  <si>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</si>
  <si>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</si>
  <si>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</si>
  <si>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</si>
  <si>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</si>
  <si>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</si>
  <si>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</si>
  <si>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</si>
  <si>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</si>
  <si>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</si>
  <si>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</si>
  <si>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</si>
  <si>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</si>
  <si>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</si>
  <si>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</si>
  <si>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</si>
  <si>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</si>
  <si>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</si>
  <si>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</si>
  <si>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</si>
  <si>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</si>
  <si>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</si>
  <si>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</si>
  <si>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</si>
  <si>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</si>
  <si>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</si>
  <si>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</si>
  <si>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</si>
  <si>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</si>
  <si>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</si>
  <si>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</si>
  <si>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</si>
  <si>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</si>
  <si>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</si>
  <si>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</si>
  <si>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</si>
  <si>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</si>
  <si>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</si>
  <si>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</si>
  <si>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</si>
  <si>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</si>
  <si>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</si>
  <si>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</si>
  <si>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</si>
  <si>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</si>
  <si>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</si>
  <si>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</si>
  <si>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</si>
  <si>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</si>
  <si>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</si>
  <si>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</si>
  <si>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</si>
  <si>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</si>
  <si>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</si>
  <si>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</si>
  <si>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</si>
  <si>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</si>
  <si>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</si>
  <si>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</si>
  <si>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</si>
  <si>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</si>
  <si>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</si>
  <si>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</si>
  <si>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</si>
  <si>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</si>
  <si>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</si>
  <si>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</si>
  <si>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</si>
  <si>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</si>
  <si>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</si>
  <si>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</si>
  <si>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</si>
  <si>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</si>
  <si>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</si>
  <si>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</si>
  <si>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</si>
  <si>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</si>
  <si>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</si>
  <si>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</si>
  <si>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</si>
  <si>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</si>
  <si>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</si>
  <si>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</si>
  <si>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</si>
  <si>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</si>
  <si>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</si>
  <si>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</si>
  <si>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</si>
  <si>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</si>
  <si>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</si>
  <si>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</si>
  <si>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</si>
  <si>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</si>
  <si>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</si>
  <si>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</si>
  <si>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</si>
  <si>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</si>
  <si>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</si>
  <si>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</si>
  <si>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</si>
  <si>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</si>
  <si>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</si>
  <si>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</si>
  <si>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</si>
  <si>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</si>
  <si>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</si>
  <si>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</si>
  <si>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</si>
  <si>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</si>
  <si>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</si>
  <si>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</si>
  <si>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</si>
  <si>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</si>
  <si>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</si>
  <si>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</si>
  <si>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</si>
  <si>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</si>
  <si>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</si>
  <si>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</si>
  <si>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</si>
  <si>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</si>
  <si>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</si>
  <si>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</si>
  <si>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</si>
  <si>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</si>
  <si>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</si>
  <si>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</si>
  <si>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</si>
  <si>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</si>
  <si>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</si>
  <si>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</si>
  <si>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</si>
  <si>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</si>
  <si>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</si>
  <si>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</si>
  <si>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</si>
  <si>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</si>
  <si>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</si>
  <si>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</si>
  <si>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</si>
  <si>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</si>
  <si>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</si>
  <si>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</si>
  <si>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</si>
  <si>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</si>
  <si>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</si>
  <si>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</si>
  <si>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</si>
  <si>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</si>
  <si>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</si>
  <si>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</si>
  <si>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</si>
  <si>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</si>
  <si>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</si>
  <si>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</si>
  <si>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</si>
  <si>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</si>
  <si>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</si>
  <si>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</si>
  <si>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</si>
  <si>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</si>
  <si>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</si>
  <si>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</si>
  <si>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</si>
  <si>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</si>
  <si>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</si>
  <si>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</si>
  <si>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</si>
  <si>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</si>
  <si>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</si>
  <si>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</si>
  <si>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</si>
  <si>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</si>
  <si>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</si>
  <si>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</si>
  <si>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</si>
  <si>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</si>
  <si>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</si>
  <si>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</si>
  <si>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</si>
  <si>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</si>
  <si>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</si>
  <si>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</si>
  <si>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</si>
  <si>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</si>
  <si>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</si>
  <si>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</si>
  <si>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</si>
  <si>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</si>
  <si>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</si>
  <si>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</si>
  <si>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</si>
  <si>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</si>
  <si>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</si>
  <si>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</si>
  <si>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</si>
  <si>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</si>
  <si>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</si>
  <si>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</si>
  <si>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</si>
  <si>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</si>
  <si>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</si>
  <si>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</si>
  <si>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</si>
  <si>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</si>
  <si>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</si>
  <si>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</si>
  <si>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</si>
  <si>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</si>
  <si>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</si>
  <si>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</si>
  <si>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</si>
  <si>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</si>
  <si>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</si>
  <si>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</si>
  <si>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</si>
  <si>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</si>
  <si>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</si>
  <si>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</si>
  <si>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</si>
  <si>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</si>
  <si>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</si>
  <si>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</si>
  <si>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</si>
  <si>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</si>
  <si>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</si>
  <si>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</si>
  <si>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</si>
  <si>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</si>
  <si>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</si>
  <si>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</si>
  <si>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</si>
  <si>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</si>
  <si>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</si>
  <si>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</si>
  <si>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</si>
  <si>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</si>
  <si>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</si>
  <si>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</si>
  <si>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</si>
  <si>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</si>
  <si>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</si>
  <si>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</si>
  <si>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</si>
  <si>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</si>
  <si>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</si>
  <si>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</si>
  <si>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</si>
  <si>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</si>
  <si>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</si>
  <si>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</si>
  <si>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</si>
  <si>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</si>
  <si>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</si>
  <si>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</si>
  <si>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</si>
  <si>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</si>
  <si>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</si>
  <si>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</si>
  <si>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</si>
  <si>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</si>
  <si>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</si>
  <si>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</si>
  <si>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</si>
  <si>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</si>
  <si>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</si>
  <si>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</si>
  <si>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</si>
  <si>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</si>
  <si>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</si>
  <si>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</si>
  <si>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</si>
  <si>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</si>
  <si>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</si>
  <si>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</si>
  <si>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</si>
  <si>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</si>
  <si>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</si>
  <si>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</si>
  <si>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</si>
  <si>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</si>
  <si>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</si>
  <si>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</si>
  <si>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</si>
  <si>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</si>
  <si>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</si>
  <si>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</si>
  <si>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</si>
  <si>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</si>
  <si>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</si>
  <si>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</si>
  <si>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</si>
  <si>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</si>
  <si>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</si>
  <si>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</si>
  <si>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</si>
  <si>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</si>
  <si>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</si>
  <si>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</si>
  <si>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</si>
  <si>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</si>
  <si>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</si>
  <si>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</si>
  <si>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</si>
  <si>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</si>
  <si>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</si>
  <si>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</si>
  <si>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</si>
  <si>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</si>
  <si>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</si>
  <si>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</si>
  <si>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</si>
  <si>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</si>
  <si>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</si>
  <si>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</si>
  <si>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</si>
  <si>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</si>
  <si>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</si>
  <si>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</si>
  <si>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</si>
  <si>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</si>
  <si>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</si>
  <si>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</si>
  <si>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</si>
  <si>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</si>
  <si>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</si>
  <si>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</si>
  <si>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</si>
  <si>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</si>
  <si>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</si>
  <si>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</si>
  <si>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</si>
  <si>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</si>
  <si>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</si>
  <si>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</si>
  <si>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</si>
  <si>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</si>
  <si>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</si>
  <si>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</si>
  <si>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</si>
  <si>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</si>
  <si>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</si>
  <si>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</si>
  <si>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</si>
  <si>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</si>
  <si>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</si>
  <si>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</si>
  <si>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</si>
  <si>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</si>
  <si>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</si>
  <si>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</si>
  <si>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</si>
  <si>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</si>
  <si>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</si>
  <si>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</si>
  <si>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</si>
  <si>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</si>
  <si>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</si>
  <si>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</si>
  <si>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</si>
  <si>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</si>
  <si>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</si>
  <si>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</si>
  <si>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</si>
  <si>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</si>
  <si>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</si>
  <si>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</si>
  <si>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</si>
  <si>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</si>
  <si>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</si>
  <si>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</si>
  <si>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</si>
  <si>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</si>
  <si>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</si>
  <si>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</si>
  <si>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</si>
  <si>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</si>
  <si>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</si>
  <si>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</si>
  <si>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</si>
  <si>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</si>
  <si>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</si>
  <si>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</si>
  <si>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</si>
  <si>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</si>
  <si>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</si>
  <si>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</si>
  <si>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</si>
  <si>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</si>
  <si>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</si>
  <si>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</si>
  <si>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</si>
  <si>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</si>
  <si>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</si>
  <si>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</si>
  <si>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</si>
  <si>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</si>
  <si>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</si>
  <si>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</si>
  <si>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</si>
  <si>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</si>
  <si>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</si>
  <si>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</si>
  <si>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</si>
  <si>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</si>
  <si>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</si>
  <si>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</si>
  <si>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</si>
  <si>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</si>
  <si>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</si>
  <si>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</si>
  <si>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</si>
  <si>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</si>
  <si>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</si>
  <si>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</si>
  <si>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</si>
  <si>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</si>
  <si>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</si>
  <si>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</si>
  <si>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</si>
  <si>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</si>
  <si>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</si>
  <si>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</si>
  <si>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</si>
  <si>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</si>
  <si>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</si>
  <si>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</si>
  <si>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</si>
  <si>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</si>
  <si>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</si>
  <si>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</si>
  <si>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</si>
  <si>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</si>
  <si>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</si>
  <si>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</si>
  <si>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</si>
  <si>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</si>
  <si>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</si>
  <si>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</si>
  <si>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</si>
  <si>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</si>
  <si>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</si>
  <si>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</si>
  <si>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</si>
  <si>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</si>
  <si>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</si>
  <si>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</si>
  <si>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</si>
  <si>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</si>
  <si>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</si>
  <si>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</si>
  <si>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</si>
  <si>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</si>
  <si>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</si>
  <si>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</si>
  <si>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</si>
  <si>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</si>
  <si>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</si>
  <si>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</si>
  <si>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</si>
  <si>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</si>
  <si>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</si>
  <si>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</si>
  <si>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</si>
  <si>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</si>
  <si>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</si>
  <si>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</si>
  <si>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</si>
  <si>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</si>
  <si>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</si>
  <si>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</si>
  <si>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</si>
  <si>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</si>
  <si>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</si>
  <si>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</si>
  <si>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</si>
  <si>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</si>
  <si>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</si>
  <si>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</si>
  <si>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</si>
  <si>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</si>
  <si>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</si>
  <si>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</si>
  <si>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</si>
  <si>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</si>
  <si>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</si>
  <si>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</si>
  <si>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</si>
  <si>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</si>
  <si>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</si>
  <si>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</si>
  <si>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</si>
  <si>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</si>
  <si>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</si>
  <si>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</si>
  <si>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</si>
  <si>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</si>
  <si>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</si>
  <si>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</si>
  <si>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</si>
  <si>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</si>
  <si>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</si>
  <si>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</si>
  <si>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</si>
  <si>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</si>
  <si>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</si>
  <si>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</si>
  <si>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</si>
  <si>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</si>
  <si>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</si>
  <si>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</si>
  <si>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</si>
  <si>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</si>
  <si>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</si>
  <si>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</si>
  <si>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</si>
  <si>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</si>
  <si>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</si>
  <si>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</si>
  <si>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</si>
  <si>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</si>
  <si>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</si>
  <si>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</si>
  <si>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</si>
  <si>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</si>
  <si>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</si>
  <si>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</si>
  <si>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</si>
  <si>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</si>
  <si>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</si>
  <si>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</si>
  <si>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</si>
  <si>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</si>
  <si>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</si>
  <si>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</si>
  <si>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</si>
  <si>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</si>
  <si>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</si>
  <si>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</si>
  <si>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</si>
  <si>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</si>
  <si>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</si>
  <si>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</si>
  <si>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</si>
  <si>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</si>
  <si>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</si>
  <si>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</si>
  <si>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</si>
  <si>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</si>
  <si>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</si>
  <si>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</si>
  <si>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</si>
  <si>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</si>
  <si>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</si>
  <si>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</si>
  <si>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</si>
  <si>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</si>
  <si>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</si>
  <si>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</si>
  <si>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</si>
  <si>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</si>
  <si>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</si>
  <si>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</si>
  <si>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</si>
  <si>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</si>
  <si>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</si>
  <si>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</si>
  <si>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</si>
  <si>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</si>
  <si>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</si>
  <si>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</si>
  <si>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</si>
  <si>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</si>
  <si>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</si>
  <si>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</si>
  <si>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</si>
  <si>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</si>
  <si>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</si>
  <si>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</si>
  <si>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</si>
  <si>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</si>
  <si>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</si>
  <si>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</si>
  <si>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</si>
  <si>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</si>
  <si>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</si>
  <si>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</si>
  <si>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</si>
  <si>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</si>
  <si>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</si>
  <si>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</si>
  <si>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</si>
  <si>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</si>
  <si>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</si>
  <si>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</si>
  <si>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</si>
  <si>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</si>
  <si>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</si>
  <si>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</si>
  <si>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</si>
  <si>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</si>
  <si>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</si>
  <si>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</si>
  <si>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</si>
  <si>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</si>
  <si>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</si>
  <si>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</si>
  <si>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</si>
  <si>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</si>
  <si>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</si>
  <si>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</si>
  <si>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</si>
  <si>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</si>
  <si>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</si>
  <si>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</si>
  <si>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</si>
  <si>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</si>
  <si>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</si>
  <si>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</si>
  <si>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</si>
  <si>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</si>
  <si>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</si>
  <si>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</si>
  <si>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</si>
  <si>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</si>
  <si>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</si>
  <si>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</si>
  <si>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</si>
  <si>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</si>
  <si>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</si>
  <si>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</si>
  <si>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</si>
  <si>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</si>
  <si>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</si>
  <si>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</si>
  <si>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</si>
  <si>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</si>
  <si>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</si>
  <si>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</si>
  <si>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</si>
  <si>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</si>
  <si>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</si>
  <si>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</si>
  <si>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</si>
  <si>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</si>
  <si>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</si>
  <si>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</si>
  <si>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</si>
  <si>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</si>
  <si>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</si>
  <si>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</si>
  <si>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</si>
  <si>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</si>
  <si>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</si>
  <si>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</si>
  <si>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</si>
  <si>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</si>
  <si>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</si>
  <si>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</si>
  <si>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</si>
  <si>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</si>
  <si>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</si>
  <si>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</si>
  <si>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</si>
  <si>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</si>
  <si>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</si>
  <si>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</si>
  <si>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</si>
  <si>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</si>
  <si>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</si>
  <si>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</si>
  <si>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</si>
  <si>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</si>
  <si>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</si>
  <si>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</si>
  <si>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</si>
  <si>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</si>
  <si>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</si>
  <si>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</si>
  <si>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</si>
  <si>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</si>
  <si>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</si>
  <si>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</si>
  <si>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</si>
  <si>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</si>
  <si>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</si>
  <si>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</si>
  <si>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</si>
  <si>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</si>
  <si>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</si>
  <si>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</si>
  <si>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</si>
  <si>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</si>
  <si>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</si>
  <si>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</si>
  <si>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</si>
  <si>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</si>
  <si>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</si>
  <si>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</si>
  <si>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</si>
  <si>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</si>
  <si>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</si>
  <si>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</si>
  <si>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</si>
  <si>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</si>
  <si>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</si>
  <si>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</si>
  <si>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</si>
  <si>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</si>
  <si>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</si>
  <si>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</si>
  <si>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</si>
  <si>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</si>
  <si>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</si>
  <si>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</si>
  <si>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</si>
  <si>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</si>
  <si>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</si>
  <si>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</si>
  <si>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</si>
  <si>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</si>
  <si>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</si>
  <si>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</si>
  <si>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</si>
  <si>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</si>
  <si>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</si>
  <si>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</si>
  <si>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</si>
  <si>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</si>
  <si>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</si>
  <si>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</si>
  <si>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</si>
  <si>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</si>
  <si>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</si>
  <si>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</si>
  <si>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</si>
  <si>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</si>
  <si>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</si>
  <si>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</si>
  <si>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</si>
  <si>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</si>
  <si>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</si>
  <si>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</si>
  <si>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</si>
  <si>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</si>
  <si>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</si>
  <si>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</si>
  <si>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</si>
  <si>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</si>
  <si>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</si>
  <si>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</si>
  <si>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</si>
  <si>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</si>
  <si>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</si>
  <si>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</si>
  <si>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</si>
  <si>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</si>
  <si>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</si>
  <si>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</si>
  <si>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</si>
  <si>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</si>
  <si>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</si>
  <si>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</si>
  <si>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</si>
  <si>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</si>
  <si>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</si>
  <si>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</si>
  <si>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</si>
  <si>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</si>
  <si>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</si>
  <si>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</si>
  <si>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</si>
  <si>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</si>
  <si>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</si>
  <si>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</si>
  <si>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</si>
  <si>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</si>
  <si>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</si>
  <si>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</si>
  <si>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</si>
  <si>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</si>
  <si>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</si>
  <si>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</si>
  <si>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</si>
  <si>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</si>
  <si>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</si>
  <si>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</si>
  <si>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</si>
  <si>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</si>
  <si>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</si>
  <si>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</si>
  <si>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</si>
  <si>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</si>
  <si>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</si>
  <si>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</si>
  <si>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</si>
  <si>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</si>
  <si>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</si>
  <si>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</si>
  <si>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</si>
  <si>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</si>
  <si>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</si>
  <si>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</si>
  <si>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</si>
  <si>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</si>
  <si>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</si>
  <si>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</si>
  <si>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</si>
  <si>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</si>
  <si>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</si>
  <si>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</si>
  <si>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</si>
  <si>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</si>
  <si>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</si>
  <si>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</si>
  <si>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</si>
  <si>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</si>
  <si>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</si>
  <si>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</si>
  <si>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</si>
  <si>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</si>
  <si>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</si>
  <si>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</si>
  <si>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</si>
  <si>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</si>
  <si>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</si>
  <si>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</si>
  <si>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</si>
  <si>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</si>
  <si>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</si>
  <si>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</si>
  <si>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</si>
  <si>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</si>
  <si>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</si>
  <si>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</si>
  <si>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</si>
  <si>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</si>
  <si>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</si>
  <si>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</si>
  <si>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</si>
  <si>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</si>
  <si>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</si>
  <si>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</si>
  <si>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</si>
  <si>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</si>
  <si>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</si>
  <si>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</si>
  <si>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</si>
  <si>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</si>
  <si>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</si>
  <si>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</si>
  <si>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</si>
  <si>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</si>
  <si>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</si>
  <si>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</si>
  <si>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</si>
  <si>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</si>
  <si>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</si>
  <si>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</si>
  <si>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</si>
  <si>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</si>
  <si>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</si>
  <si>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</si>
  <si>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</si>
  <si>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</si>
  <si>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</si>
  <si>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</si>
  <si>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</si>
  <si>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</si>
  <si>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</si>
  <si>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</si>
  <si>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</si>
  <si>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</si>
  <si>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</si>
  <si>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</si>
  <si>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</si>
  <si>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</si>
  <si>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</si>
  <si>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</si>
  <si>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</si>
  <si>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</si>
  <si>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</si>
  <si>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</si>
  <si>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</si>
  <si>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</si>
  <si>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</si>
  <si>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</si>
  <si>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</si>
  <si>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</si>
  <si>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</si>
  <si>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</si>
  <si>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</si>
  <si>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</si>
  <si>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</si>
  <si>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</si>
  <si>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</si>
  <si>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</si>
  <si>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</si>
  <si>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</si>
  <si>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</si>
  <si>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</si>
  <si>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</si>
  <si>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</si>
  <si>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</si>
  <si>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</si>
  <si>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</si>
  <si>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</si>
  <si>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</si>
  <si>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</si>
  <si>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</si>
  <si>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</si>
  <si>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</si>
  <si>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</si>
  <si>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</si>
  <si>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</si>
  <si>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</si>
  <si>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</si>
  <si>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</si>
  <si>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</si>
  <si>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</si>
  <si>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</si>
  <si>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</si>
  <si>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</si>
  <si>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</si>
  <si>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</si>
  <si>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</si>
  <si>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</si>
  <si>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</si>
  <si>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</si>
  <si>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</si>
  <si>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</si>
  <si>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</si>
  <si>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</si>
  <si>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</si>
  <si>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</si>
  <si>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</si>
  <si>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</si>
  <si>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</si>
  <si>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</si>
  <si>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</si>
  <si>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</si>
  <si>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</si>
  <si>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</si>
  <si>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</si>
  <si>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</si>
  <si>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</si>
  <si>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</si>
  <si>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</si>
  <si>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</si>
  <si>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</si>
  <si>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</si>
  <si>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</si>
  <si>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</si>
  <si>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</si>
  <si>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</si>
  <si>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</si>
  <si>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</si>
  <si>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</si>
  <si>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</si>
  <si>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</si>
  <si>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</si>
  <si>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</si>
  <si>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</si>
  <si>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</si>
  <si>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</si>
  <si>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</si>
  <si>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</si>
  <si>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</si>
  <si>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</si>
  <si>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</si>
  <si>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</si>
  <si>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</si>
  <si>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</si>
  <si>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</si>
  <si>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</si>
  <si>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</si>
  <si>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</si>
  <si>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</si>
  <si>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</si>
  <si>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</si>
  <si>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</si>
  <si>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</si>
  <si>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</si>
  <si>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</si>
  <si>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</si>
  <si>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</si>
  <si>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</si>
  <si>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</si>
  <si>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</si>
  <si>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</si>
  <si>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</si>
  <si>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</si>
  <si>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</si>
  <si>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</si>
  <si>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</si>
  <si>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</si>
  <si>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</si>
  <si>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</si>
  <si>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</si>
  <si>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</si>
  <si>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</si>
  <si>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</si>
  <si>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</si>
  <si>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</si>
  <si>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</si>
  <si>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</si>
  <si>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</si>
  <si>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</si>
  <si>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</si>
  <si>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</si>
  <si>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</si>
  <si>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</si>
  <si>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</si>
  <si>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</si>
  <si>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</si>
  <si>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</si>
  <si>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</si>
  <si>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</si>
  <si>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</si>
  <si>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</si>
  <si>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</si>
  <si>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</si>
  <si>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</si>
  <si>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</si>
  <si>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</si>
  <si>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</si>
  <si>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</si>
  <si>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</si>
  <si>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</si>
  <si>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</si>
  <si>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</si>
  <si>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</si>
  <si>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</si>
  <si>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</si>
  <si>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</si>
  <si>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</si>
  <si>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</si>
  <si>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</si>
  <si>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</si>
  <si>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</si>
  <si>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</si>
  <si>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</si>
  <si>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</si>
  <si>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</si>
  <si>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</si>
  <si>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</si>
  <si>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</si>
  <si>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</si>
  <si>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</si>
  <si>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</si>
  <si>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</si>
  <si>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</si>
  <si>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</si>
  <si>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</si>
  <si>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</si>
  <si>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</si>
  <si>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</si>
  <si>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</si>
  <si>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</si>
  <si>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</si>
  <si>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</si>
  <si>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</si>
  <si>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</si>
  <si>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</si>
  <si>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</si>
  <si>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</si>
  <si>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</si>
  <si>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</si>
  <si>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</si>
  <si>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</si>
  <si>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</si>
  <si>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</si>
  <si>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</si>
  <si>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</si>
  <si>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</si>
  <si>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</si>
  <si>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</si>
  <si>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</si>
  <si>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</si>
  <si>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</si>
  <si>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</si>
  <si>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</si>
  <si>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</si>
  <si>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</si>
  <si>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</si>
  <si>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</si>
  <si>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</si>
  <si>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</si>
  <si>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</si>
  <si>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</si>
  <si>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</si>
  <si>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</si>
  <si>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</si>
  <si>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</si>
  <si>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</si>
  <si>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</si>
  <si>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</si>
  <si>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</si>
  <si>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</si>
  <si>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</si>
  <si>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</si>
  <si>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</si>
  <si>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</si>
  <si>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</si>
  <si>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</si>
  <si>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</si>
  <si>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</si>
  <si>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</si>
  <si>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</si>
  <si>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</si>
  <si>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</si>
  <si>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</si>
  <si>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</si>
  <si>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</si>
  <si>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</si>
  <si>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</si>
  <si>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</si>
  <si>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</si>
  <si>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</si>
  <si>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</si>
  <si>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</si>
  <si>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</si>
  <si>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</si>
  <si>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</si>
  <si>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</si>
  <si>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</si>
  <si>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</si>
  <si>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</si>
  <si>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</si>
  <si>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</si>
  <si>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</si>
  <si>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</si>
  <si>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</si>
  <si>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</si>
  <si>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</si>
  <si>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</si>
  <si>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</si>
  <si>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</si>
  <si>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</si>
  <si>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</si>
  <si>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</si>
  <si>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</si>
  <si>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</si>
  <si>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</si>
  <si>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</si>
  <si>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</si>
  <si>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</si>
  <si>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</si>
  <si>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</si>
  <si>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</si>
  <si>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</si>
  <si>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</si>
  <si>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</si>
  <si>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</si>
  <si>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</si>
  <si>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</si>
  <si>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</si>
  <si>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</si>
  <si>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</si>
  <si>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</si>
  <si>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</si>
  <si>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</si>
  <si>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</si>
  <si>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</si>
  <si>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</si>
  <si>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</si>
  <si>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</si>
  <si>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</si>
  <si>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</si>
  <si>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</si>
  <si>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</si>
  <si>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</si>
  <si>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</si>
  <si>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</si>
  <si>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</si>
  <si>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</si>
  <si>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</si>
  <si>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</si>
  <si>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</si>
  <si>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</si>
  <si>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</si>
  <si>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</si>
  <si>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</si>
  <si>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</si>
  <si>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</si>
  <si>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</si>
  <si>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</si>
  <si>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</si>
  <si>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</si>
  <si>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</si>
  <si>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</si>
  <si>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</si>
  <si>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</si>
  <si>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</si>
  <si>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</si>
  <si>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</si>
  <si>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</si>
  <si>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</si>
  <si>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</si>
  <si>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</si>
  <si>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</si>
  <si>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</si>
  <si>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</si>
  <si>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</si>
  <si>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</si>
  <si>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</si>
  <si>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</si>
  <si>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</si>
  <si>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</si>
  <si>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</si>
  <si>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</si>
  <si>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</si>
  <si>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</si>
  <si>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</si>
  <si>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</si>
  <si>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</si>
  <si>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</si>
  <si>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</si>
  <si>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</si>
  <si>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</si>
  <si>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</si>
  <si>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</si>
  <si>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</si>
  <si>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</si>
  <si>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</si>
  <si>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</si>
  <si>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</si>
  <si>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</si>
  <si>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</si>
  <si>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</si>
  <si>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</si>
  <si>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</si>
  <si>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</si>
  <si>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</si>
  <si>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</si>
  <si>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</si>
  <si>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</si>
  <si>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</si>
  <si>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</si>
  <si>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</si>
  <si>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</si>
  <si>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</si>
  <si>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</si>
  <si>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</si>
  <si>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</si>
  <si>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</si>
  <si>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</si>
  <si>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</si>
  <si>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</si>
  <si>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</si>
  <si>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</si>
  <si>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</si>
  <si>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</si>
  <si>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</si>
  <si>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</si>
  <si>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</si>
  <si>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</si>
  <si>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</si>
  <si>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</si>
  <si>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</si>
  <si>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</si>
  <si>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</si>
  <si>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</si>
  <si>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</si>
  <si>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</si>
  <si>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</si>
  <si>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</si>
  <si>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</si>
  <si>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</si>
  <si>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</si>
  <si>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</si>
  <si>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</si>
  <si>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</si>
  <si>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</si>
  <si>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</si>
  <si>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</si>
  <si>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</si>
  <si>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</si>
  <si>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</si>
  <si>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</si>
  <si>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</si>
  <si>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</si>
  <si>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</si>
  <si>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</si>
  <si>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</si>
  <si>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</si>
  <si>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</si>
  <si>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</si>
  <si>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</si>
  <si>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</si>
  <si>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</si>
  <si>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</si>
  <si>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</si>
  <si>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</si>
  <si>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</si>
  <si>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</si>
  <si>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</si>
  <si>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</si>
  <si>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</si>
  <si>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</si>
  <si>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</si>
  <si>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</si>
  <si>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</si>
  <si>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</si>
  <si>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</si>
  <si>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</si>
  <si>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</si>
  <si>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</si>
  <si>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</si>
  <si>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</si>
  <si>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</si>
  <si>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</si>
  <si>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</si>
  <si>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</si>
  <si>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</si>
  <si>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</si>
  <si>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</si>
  <si>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</si>
  <si>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</si>
  <si>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</si>
  <si>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</si>
  <si>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</si>
  <si>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</si>
  <si>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</si>
  <si>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</si>
  <si>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</si>
  <si>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</si>
  <si>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</si>
  <si>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</si>
  <si>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</si>
  <si>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</si>
  <si>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</si>
  <si>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</si>
  <si>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</si>
  <si>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</si>
  <si>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</si>
  <si>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</si>
  <si>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</si>
  <si>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</si>
  <si>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</si>
  <si>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</si>
  <si>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</si>
  <si>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</si>
  <si>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</si>
  <si>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</si>
  <si>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</si>
  <si>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</si>
  <si>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</si>
  <si>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</si>
  <si>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</si>
  <si>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</si>
  <si>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</si>
  <si>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</si>
  <si>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</si>
  <si>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</si>
  <si>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</si>
  <si>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</si>
  <si>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</si>
  <si>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</si>
  <si>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</si>
  <si>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</si>
  <si>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</si>
  <si>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</si>
  <si>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</si>
  <si>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</si>
  <si>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</si>
  <si>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</si>
  <si>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</si>
  <si>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</si>
  <si>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</si>
  <si>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</si>
  <si>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</si>
  <si>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</si>
  <si>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</si>
  <si>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</si>
  <si>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</si>
  <si>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</si>
  <si>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</si>
  <si>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</si>
  <si>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</si>
  <si>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</si>
  <si>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</si>
  <si>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</si>
  <si>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</si>
  <si>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</si>
  <si>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</si>
  <si>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</si>
  <si>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</si>
  <si>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</si>
  <si>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</si>
  <si>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</si>
  <si>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</si>
  <si>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</si>
  <si>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</si>
  <si>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</si>
  <si>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</si>
  <si>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</si>
  <si>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</si>
  <si>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</si>
  <si>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</si>
  <si>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</si>
  <si>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</si>
  <si>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</si>
  <si>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</si>
  <si>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</si>
  <si>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</si>
  <si>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</si>
  <si>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</si>
  <si>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</si>
  <si>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</si>
  <si>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</si>
  <si>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</si>
  <si>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</si>
  <si>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</si>
  <si>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</si>
  <si>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</si>
  <si>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</si>
  <si>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</si>
  <si>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</si>
  <si>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</si>
  <si>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</si>
  <si>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</si>
  <si>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</si>
  <si>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</si>
  <si>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</si>
  <si>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</si>
  <si>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</si>
  <si>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</si>
  <si>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</si>
  <si>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</si>
  <si>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</si>
  <si>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</si>
  <si>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</si>
  <si>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</si>
  <si>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</si>
  <si>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</si>
  <si>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</si>
  <si>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</si>
  <si>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</si>
  <si>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</si>
  <si>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</si>
  <si>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</si>
  <si>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</si>
  <si>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</si>
  <si>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</si>
  <si>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</si>
  <si>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</si>
  <si>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</si>
  <si>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</si>
  <si>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</si>
  <si>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</si>
  <si>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</si>
  <si>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</si>
  <si>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</si>
  <si>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</si>
  <si>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</si>
  <si>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</si>
  <si>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</si>
  <si>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</si>
  <si>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</si>
  <si>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</si>
  <si>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</si>
  <si>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</si>
  <si>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</si>
  <si>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</si>
  <si>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</si>
  <si>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</si>
  <si>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</si>
  <si>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</si>
  <si>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</si>
  <si>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</si>
  <si>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</si>
  <si>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</si>
  <si>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</si>
  <si>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</si>
  <si>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</si>
  <si>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</si>
  <si>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</si>
  <si>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</si>
  <si>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</si>
  <si>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</si>
  <si>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</si>
  <si>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</si>
  <si>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</si>
  <si>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</si>
  <si>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</si>
  <si>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</si>
  <si>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</si>
  <si>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</si>
  <si>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</si>
  <si>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</si>
  <si>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</si>
  <si>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</si>
  <si>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</si>
  <si>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</si>
  <si>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</si>
  <si>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</si>
  <si>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</si>
  <si>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</si>
  <si>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</si>
  <si>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</si>
  <si>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</si>
  <si>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</si>
  <si>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</si>
  <si>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</si>
  <si>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</si>
  <si>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</si>
  <si>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</si>
  <si>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</si>
  <si>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</si>
  <si>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</si>
  <si>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</si>
  <si>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</si>
  <si>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</si>
  <si>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</si>
  <si>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</si>
  <si>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</si>
  <si>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</si>
  <si>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</si>
  <si>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</si>
  <si>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</si>
  <si>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</si>
  <si>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</si>
  <si>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</si>
  <si>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</si>
  <si>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</si>
  <si>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</si>
  <si>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</si>
  <si>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</si>
  <si>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</si>
  <si>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</si>
  <si>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</si>
  <si>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</si>
  <si>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</si>
  <si>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</si>
  <si>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</si>
  <si>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</si>
  <si>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</si>
  <si>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</si>
  <si>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</si>
  <si>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</si>
  <si>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</si>
  <si>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</si>
  <si>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</si>
  <si>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</si>
  <si>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</si>
  <si>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</si>
  <si>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</si>
  <si>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</si>
  <si>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</si>
  <si>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</si>
  <si>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</si>
  <si>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</si>
  <si>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</si>
  <si>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</si>
  <si>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</si>
  <si>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</si>
  <si>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</si>
  <si>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</si>
  <si>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</si>
  <si>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</si>
  <si>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</si>
  <si>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</si>
  <si>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</si>
  <si>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</si>
  <si>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</si>
  <si>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</si>
  <si>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</si>
  <si>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</si>
  <si>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</si>
  <si>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</si>
  <si>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</si>
  <si>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</si>
  <si>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</si>
  <si>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</si>
  <si>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</si>
  <si>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</si>
  <si>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</si>
  <si>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</si>
  <si>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</si>
  <si>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</si>
  <si>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</si>
  <si>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</si>
  <si>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</si>
  <si>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</si>
  <si>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</si>
  <si>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</si>
  <si>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</si>
  <si>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</si>
  <si>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</si>
  <si>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</si>
  <si>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</si>
  <si>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</si>
  <si>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</si>
  <si>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</si>
  <si>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</si>
  <si>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</si>
  <si>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</si>
  <si>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</si>
  <si>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</si>
  <si>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</si>
  <si>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</si>
  <si>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</si>
  <si>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</si>
  <si>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</si>
  <si>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</si>
  <si>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</si>
  <si>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</si>
  <si>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</si>
  <si>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</si>
  <si>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</si>
  <si>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</si>
  <si>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</si>
  <si>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</si>
  <si>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</si>
  <si>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</si>
  <si>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</si>
  <si>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</si>
  <si>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</si>
  <si>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</si>
  <si>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</si>
  <si>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</si>
  <si>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</si>
  <si>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</si>
  <si>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</si>
  <si>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</si>
  <si>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</si>
  <si>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</si>
  <si>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</si>
  <si>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</si>
  <si>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</si>
  <si>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</si>
  <si>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</si>
  <si>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</si>
  <si>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</si>
  <si>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</si>
  <si>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</si>
  <si>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</si>
  <si>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</si>
  <si>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</si>
  <si>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</si>
  <si>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</si>
  <si>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</si>
  <si>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</si>
  <si>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</si>
  <si>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</si>
  <si>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</si>
  <si>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</si>
  <si>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</si>
  <si>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</si>
  <si>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</si>
  <si>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</si>
  <si>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</si>
  <si>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</si>
  <si>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</si>
  <si>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</si>
  <si>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</si>
  <si>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</si>
  <si>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</si>
  <si>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</si>
  <si>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</si>
  <si>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</si>
  <si>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</si>
  <si>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</si>
  <si>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</si>
  <si>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</si>
  <si>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</si>
  <si>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</si>
  <si>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</si>
  <si>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</si>
  <si>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</si>
  <si>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</si>
  <si>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</si>
  <si>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</si>
  <si>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</si>
  <si>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</si>
  <si>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</si>
  <si>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</si>
  <si>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</si>
  <si>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</si>
  <si>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</si>
  <si>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</si>
  <si>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</si>
  <si>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</si>
  <si>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</si>
  <si>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</si>
  <si>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</si>
  <si>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</si>
  <si>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</si>
  <si>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</si>
  <si>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</si>
  <si>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</si>
  <si>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</si>
  <si>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</si>
  <si>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</si>
  <si>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</si>
  <si>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</si>
  <si>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</si>
  <si>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</si>
  <si>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</si>
  <si>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</si>
  <si>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</si>
  <si>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</si>
  <si>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</si>
  <si>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</si>
  <si>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</si>
  <si>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</si>
  <si>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</si>
  <si>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</si>
  <si>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</si>
  <si>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</si>
  <si>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</si>
  <si>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</si>
  <si>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</si>
  <si>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</si>
  <si>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</si>
  <si>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</si>
  <si>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</si>
  <si>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</si>
  <si>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</si>
  <si>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</si>
  <si>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</si>
  <si>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</si>
  <si>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</si>
  <si>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</si>
  <si>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</si>
  <si>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</si>
  <si>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</si>
  <si>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</si>
  <si>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</si>
  <si>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</si>
  <si>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</si>
  <si>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</si>
  <si>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</si>
  <si>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</si>
  <si>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</si>
  <si>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</si>
  <si>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</si>
  <si>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</si>
  <si>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</si>
  <si>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</si>
  <si>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</si>
  <si>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</si>
  <si>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</si>
  <si>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</si>
  <si>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</si>
  <si>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</si>
  <si>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</si>
  <si>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</si>
  <si>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</si>
  <si>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</si>
  <si>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</si>
  <si>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</si>
  <si>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</si>
  <si>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</si>
  <si>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</si>
  <si>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</si>
  <si>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</si>
  <si>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</si>
  <si>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</si>
  <si>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</si>
  <si>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</si>
  <si>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</si>
  <si>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</si>
  <si>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</si>
  <si>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</si>
  <si>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</si>
  <si>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</si>
  <si>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</si>
  <si>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</si>
  <si>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</si>
  <si>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</si>
  <si>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</si>
  <si>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</si>
  <si>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</si>
  <si>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</si>
  <si>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</si>
  <si>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</si>
  <si>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</si>
  <si>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</si>
  <si>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</si>
  <si>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</si>
  <si>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</si>
  <si>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</si>
  <si>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</si>
  <si>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</si>
  <si>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</si>
  <si>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</si>
  <si>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</si>
  <si>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</si>
  <si>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</si>
  <si>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</si>
  <si>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</si>
  <si>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</si>
  <si>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</si>
  <si>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</si>
  <si>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</si>
  <si>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</si>
  <si>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</si>
  <si>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</si>
  <si>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</si>
  <si>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</si>
  <si>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</si>
  <si>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</si>
  <si>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</si>
  <si>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</si>
  <si>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</si>
  <si>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</si>
  <si>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</si>
  <si>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</si>
  <si>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</si>
  <si>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</si>
  <si>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</si>
  <si>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</si>
  <si>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</si>
  <si>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</si>
  <si>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</si>
  <si>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</si>
  <si>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</si>
  <si>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</si>
  <si>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</si>
  <si>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</si>
  <si>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</si>
  <si>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</si>
  <si>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</si>
  <si>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</si>
  <si>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</si>
  <si>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</si>
  <si>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</si>
  <si>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</si>
  <si>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</si>
  <si>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</si>
  <si>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</si>
  <si>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</si>
  <si>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</si>
  <si>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</si>
  <si>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</si>
  <si>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</si>
  <si>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</si>
  <si>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</si>
  <si>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</si>
  <si>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</si>
  <si>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</si>
  <si>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</si>
  <si>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</si>
  <si>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</si>
  <si>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</si>
  <si>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</si>
  <si>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</si>
  <si>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</si>
  <si>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</si>
  <si>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</si>
  <si>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</si>
  <si>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</si>
  <si>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</si>
  <si>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</si>
  <si>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</si>
  <si>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</si>
  <si>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</si>
  <si>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</si>
  <si>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</si>
  <si>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</si>
  <si>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</si>
  <si>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</si>
  <si>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</si>
  <si>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</si>
  <si>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</si>
  <si>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</si>
  <si>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</si>
  <si>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</si>
  <si>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</si>
  <si>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</si>
  <si>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</si>
  <si>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</si>
  <si>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</si>
  <si>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</si>
  <si>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</si>
  <si>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</si>
  <si>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</si>
  <si>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</si>
  <si>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</si>
  <si>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</si>
  <si>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</si>
  <si>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</si>
  <si>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</si>
  <si>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</si>
  <si>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</si>
  <si>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</si>
  <si>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</si>
  <si>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</si>
  <si>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</si>
  <si>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</si>
  <si>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</si>
  <si>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</si>
  <si>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</si>
  <si>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</si>
  <si>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</si>
  <si>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</si>
  <si>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</si>
  <si>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</si>
  <si>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</si>
  <si>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</si>
  <si>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</si>
  <si>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</si>
  <si>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</si>
  <si>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</si>
  <si>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</si>
  <si>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</si>
  <si>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</si>
  <si>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</si>
  <si>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</si>
  <si>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</si>
  <si>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</si>
  <si>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</si>
  <si>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</si>
  <si>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</si>
  <si>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</si>
  <si>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</si>
  <si>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</si>
  <si>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</si>
  <si>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</si>
  <si>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</si>
  <si>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</si>
  <si>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</si>
  <si>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</si>
  <si>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</si>
  <si>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</si>
  <si>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</si>
  <si>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</si>
  <si>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</si>
  <si>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</si>
  <si>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</si>
  <si>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</si>
  <si>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</si>
  <si>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</si>
  <si>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</si>
  <si>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</si>
  <si>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</si>
  <si>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</si>
  <si>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</si>
  <si>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</si>
  <si>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</si>
  <si>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</si>
  <si>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</si>
  <si>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</si>
  <si>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</si>
  <si>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</si>
  <si>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</si>
  <si>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</si>
  <si>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</si>
  <si>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</si>
  <si>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</si>
  <si>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</si>
  <si>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</si>
  <si>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</si>
  <si>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</si>
  <si>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</si>
  <si>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</si>
  <si>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</si>
  <si>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</si>
  <si>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</si>
  <si>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</si>
  <si>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</si>
  <si>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</si>
  <si>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</si>
  <si>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</si>
  <si>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</si>
  <si>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</si>
  <si>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</si>
  <si>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</si>
  <si>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</si>
  <si>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</si>
  <si>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</si>
  <si>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</si>
  <si>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</si>
  <si>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</si>
  <si>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</si>
  <si>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</si>
  <si>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</si>
  <si>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</si>
  <si>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</si>
  <si>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</si>
  <si>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</si>
  <si>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</si>
  <si>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</si>
  <si>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</si>
  <si>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</si>
  <si>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</si>
  <si>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</si>
  <si>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</si>
  <si>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</si>
  <si>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</si>
  <si>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</si>
  <si>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</si>
  <si>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</si>
  <si>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</si>
  <si>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</si>
  <si>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</si>
  <si>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</si>
  <si>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</si>
  <si>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</si>
  <si>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</si>
  <si>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</si>
  <si>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</si>
  <si>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</si>
  <si>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</si>
  <si>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</si>
  <si>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</si>
  <si>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</si>
  <si>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</si>
  <si>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</si>
  <si>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</si>
  <si>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</si>
  <si>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</si>
  <si>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</si>
  <si>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</si>
  <si>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</si>
  <si>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</si>
  <si>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</si>
  <si>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</si>
  <si>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</si>
  <si>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</si>
  <si>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</si>
  <si>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</si>
  <si>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</si>
  <si>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</si>
  <si>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</si>
  <si>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</si>
  <si>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</si>
  <si>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</si>
  <si>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</si>
  <si>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</si>
  <si>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</si>
  <si>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</si>
  <si>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</si>
  <si>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</si>
  <si>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</si>
  <si>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</si>
  <si>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</si>
  <si>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</si>
  <si>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</si>
  <si>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</si>
  <si>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</si>
  <si>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</si>
  <si>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</si>
  <si>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</si>
  <si>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</si>
  <si>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</si>
  <si>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</si>
  <si>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</si>
  <si>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</si>
  <si>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</si>
  <si>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</si>
  <si>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</si>
  <si>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</si>
  <si>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</si>
  <si>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</si>
  <si>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</si>
  <si>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</si>
  <si>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</si>
  <si>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</si>
  <si>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</si>
  <si>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</si>
  <si>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</si>
  <si>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</si>
  <si>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</si>
  <si>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</si>
  <si>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</si>
  <si>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</si>
  <si>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</si>
  <si>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</si>
  <si>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</si>
  <si>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</si>
  <si>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</si>
  <si>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</si>
  <si>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</si>
  <si>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</si>
  <si>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</si>
  <si>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</si>
  <si>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</si>
  <si>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</si>
  <si>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</si>
  <si>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</si>
  <si>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</si>
  <si>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</si>
  <si>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</si>
  <si>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</si>
  <si>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</si>
  <si>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</si>
  <si>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</si>
  <si>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</si>
  <si>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</si>
  <si>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</si>
  <si>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</si>
  <si>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</si>
  <si>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</si>
  <si>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</si>
  <si>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</si>
  <si>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</si>
  <si>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</si>
  <si>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</si>
  <si>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</si>
  <si>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</si>
  <si>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</si>
  <si>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</si>
  <si>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</si>
  <si>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</si>
  <si>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</si>
  <si>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</si>
  <si>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</si>
  <si>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</si>
  <si>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</si>
  <si>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</si>
  <si>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</si>
  <si>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</si>
  <si>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</si>
  <si>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</si>
  <si>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</si>
  <si>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</si>
  <si>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</si>
  <si>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</si>
  <si>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</si>
  <si>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</si>
  <si>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</si>
  <si>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</si>
  <si>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</si>
  <si>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</si>
  <si>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</si>
  <si>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</si>
  <si>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</si>
  <si>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</si>
  <si>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</si>
  <si>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</si>
  <si>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</si>
  <si>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</si>
  <si>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</si>
  <si>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</si>
  <si>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</si>
  <si>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</si>
  <si>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</si>
  <si>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</si>
  <si>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</si>
  <si>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</si>
  <si>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</si>
  <si>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</si>
  <si>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</si>
  <si>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</si>
  <si>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</si>
  <si>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</si>
  <si>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</si>
  <si>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</si>
  <si>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</si>
  <si>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</si>
  <si>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</si>
  <si>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</si>
  <si>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</si>
  <si>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</si>
  <si>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</si>
  <si>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</si>
  <si>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</si>
  <si>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</si>
  <si>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</si>
  <si>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</si>
  <si>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</si>
  <si>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</si>
  <si>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</si>
  <si>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</si>
  <si>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</si>
  <si>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</si>
  <si>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</si>
  <si>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</si>
  <si>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</si>
  <si>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</si>
  <si>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</si>
  <si>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</si>
  <si>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</si>
  <si>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</si>
  <si>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</si>
  <si>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</si>
  <si>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</si>
  <si>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</si>
  <si>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</si>
  <si>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</si>
  <si>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</si>
  <si>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</si>
  <si>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</si>
  <si>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</si>
  <si>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</si>
  <si>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</si>
  <si>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</si>
  <si>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</si>
  <si>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</si>
  <si>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</si>
  <si>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</si>
  <si>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</si>
  <si>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</si>
  <si>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</si>
  <si>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</si>
  <si>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</si>
  <si>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</si>
  <si>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</si>
  <si>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</si>
  <si>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</si>
  <si>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</si>
  <si>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</si>
  <si>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</si>
  <si>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</si>
  <si>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</si>
  <si>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</si>
  <si>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</si>
  <si>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</si>
  <si>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</si>
  <si>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</si>
  <si>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</si>
  <si>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</si>
  <si>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</si>
  <si>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</si>
  <si>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</si>
  <si>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</si>
  <si>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</si>
  <si>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</si>
  <si>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</si>
  <si>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</si>
  <si>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</si>
  <si>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</si>
  <si>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</si>
  <si>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</si>
  <si>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</si>
  <si>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</si>
  <si>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</si>
  <si>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</si>
  <si>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</si>
  <si>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</si>
  <si>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</si>
  <si>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</si>
  <si>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</si>
  <si>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</si>
  <si>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</si>
  <si>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</si>
  <si>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</si>
  <si>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</si>
  <si>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</si>
  <si>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</si>
  <si>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</si>
  <si>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</si>
  <si>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</si>
  <si>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</si>
  <si>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</si>
  <si>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</si>
  <si>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</si>
  <si>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</si>
  <si>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</si>
  <si>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</si>
  <si>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</si>
  <si>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</si>
  <si>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</si>
  <si>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</si>
  <si>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</si>
  <si>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</si>
  <si>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</si>
  <si>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</si>
  <si>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</si>
  <si>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</si>
  <si>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</si>
  <si>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</si>
  <si>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</si>
  <si>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</si>
  <si>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</si>
  <si>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</si>
  <si>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</si>
  <si>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</si>
  <si>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</si>
  <si>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</si>
  <si>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</si>
  <si>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</si>
  <si>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</si>
  <si>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</si>
  <si>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</si>
  <si>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</si>
  <si>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</si>
  <si>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</si>
  <si>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</si>
  <si>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</si>
  <si>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</si>
  <si>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</si>
  <si>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</si>
  <si>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</si>
  <si>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</si>
  <si>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</si>
  <si>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</si>
  <si>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</si>
  <si>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</si>
  <si>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</si>
  <si>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</si>
  <si>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</si>
  <si>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</si>
  <si>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</si>
  <si>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</si>
  <si>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</si>
  <si>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</si>
  <si>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</si>
  <si>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</si>
  <si>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</si>
  <si>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</si>
  <si>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</si>
  <si>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</si>
  <si>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</si>
  <si>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</si>
  <si>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</si>
  <si>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</si>
  <si>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</si>
  <si>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</si>
  <si>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</si>
  <si>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</si>
  <si>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</si>
  <si>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</si>
  <si>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</si>
  <si>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</si>
  <si>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</si>
  <si>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</si>
  <si>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</si>
  <si>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</si>
  <si>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</si>
  <si>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</si>
  <si>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</si>
  <si>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</si>
  <si>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</si>
  <si>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</si>
  <si>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</si>
  <si>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</si>
  <si>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</si>
  <si>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</si>
  <si>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</si>
  <si>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</si>
  <si>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</si>
  <si>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</si>
  <si>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</si>
  <si>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</si>
  <si>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</si>
  <si>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</si>
  <si>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</si>
  <si>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</si>
  <si>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</si>
  <si>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</si>
  <si>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</si>
  <si>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</si>
  <si>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</si>
  <si>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</si>
  <si>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</si>
  <si>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</si>
  <si>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</si>
  <si>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</si>
  <si>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</si>
  <si>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</si>
  <si>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</si>
  <si>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</si>
  <si>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</si>
  <si>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</si>
  <si>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</si>
  <si>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</si>
  <si>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</si>
  <si>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</si>
  <si>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</si>
  <si>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</si>
  <si>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</si>
  <si>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</si>
  <si>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</si>
  <si>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</si>
  <si>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</si>
  <si>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</si>
  <si>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</si>
  <si>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</si>
  <si>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</si>
  <si>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</si>
  <si>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</si>
  <si>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</si>
  <si>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</si>
  <si>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</si>
  <si>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</si>
  <si>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</si>
  <si>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</si>
  <si>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</si>
  <si>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</si>
  <si>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</si>
  <si>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</si>
  <si>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</si>
  <si>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</si>
  <si>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</si>
  <si>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</si>
  <si>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</si>
  <si>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</si>
  <si>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</si>
  <si>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</si>
  <si>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</si>
  <si>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</si>
  <si>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</si>
  <si>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</si>
  <si>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</si>
  <si>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</si>
  <si>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</si>
  <si>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</si>
  <si>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</si>
  <si>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</si>
  <si>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</si>
  <si>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</si>
  <si>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</si>
  <si>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</si>
  <si>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</si>
  <si>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</si>
  <si>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</si>
  <si>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</si>
  <si>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</si>
  <si>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</si>
  <si>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</si>
  <si>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</si>
  <si>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</si>
  <si>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</si>
  <si>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</si>
  <si>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</si>
  <si>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</si>
  <si>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</si>
  <si>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</si>
  <si>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</si>
  <si>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</si>
  <si>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</si>
  <si>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</si>
  <si>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</si>
  <si>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</si>
  <si>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</si>
  <si>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</si>
  <si>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</si>
  <si>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</si>
  <si>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</si>
  <si>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</si>
  <si>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</si>
  <si>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</si>
  <si>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</si>
  <si>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</si>
  <si>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</si>
  <si>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</si>
  <si>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</si>
  <si>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</si>
  <si>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</si>
  <si>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</si>
  <si>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</si>
  <si>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</si>
  <si>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</si>
  <si>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</si>
  <si>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</si>
  <si>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</si>
  <si>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</si>
  <si>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</si>
  <si>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</si>
  <si>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</si>
  <si>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</si>
  <si>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</si>
  <si>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</si>
  <si>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</si>
  <si>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</si>
  <si>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</si>
  <si>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</si>
  <si>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</si>
  <si>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</si>
  <si>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</si>
  <si>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</si>
  <si>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</si>
  <si>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</si>
  <si>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</si>
  <si>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</si>
  <si>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</si>
  <si>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</si>
  <si>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</si>
  <si>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</si>
  <si>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</si>
  <si>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</si>
  <si>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</si>
  <si>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</si>
  <si>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</si>
  <si>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</si>
  <si>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</si>
  <si>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</si>
  <si>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</si>
  <si>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</si>
  <si>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</si>
  <si>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</si>
  <si>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</si>
  <si>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</si>
  <si>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</si>
  <si>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</si>
  <si>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</si>
  <si>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</si>
  <si>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</si>
  <si>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</si>
  <si>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</si>
  <si>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</si>
  <si>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</si>
  <si>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</si>
  <si>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</si>
  <si>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</si>
  <si>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</si>
  <si>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</si>
  <si>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</si>
  <si>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</si>
  <si>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</si>
  <si>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</si>
  <si>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</si>
  <si>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</si>
  <si>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</si>
  <si>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</si>
  <si>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</si>
  <si>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</si>
  <si>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</si>
  <si>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</si>
  <si>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</si>
  <si>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</si>
  <si>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</si>
  <si>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</si>
  <si>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</si>
  <si>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</si>
  <si>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</si>
  <si>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</si>
  <si>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</si>
  <si>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</si>
  <si>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</si>
  <si>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</si>
  <si>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</si>
  <si>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</si>
  <si>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</si>
  <si>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</si>
  <si>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</si>
  <si>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</si>
  <si>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</si>
  <si>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</si>
  <si>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</si>
  <si>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</si>
  <si>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</si>
  <si>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</si>
  <si>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</si>
  <si>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</si>
  <si>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</si>
  <si>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</si>
  <si>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</si>
  <si>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</si>
  <si>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</si>
  <si>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</si>
  <si>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</si>
  <si>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</si>
  <si>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</si>
  <si>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</si>
  <si>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</si>
  <si>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</si>
  <si>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</si>
  <si>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</si>
  <si>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</si>
  <si>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</si>
  <si>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</si>
  <si>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</si>
  <si>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</si>
  <si>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</si>
  <si>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</si>
  <si>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</si>
  <si>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</si>
  <si>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</si>
  <si>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</si>
  <si>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</si>
  <si>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</si>
  <si>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</si>
  <si>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</si>
  <si>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</si>
  <si>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</si>
  <si>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</si>
  <si>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</si>
  <si>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</si>
  <si>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</si>
  <si>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</si>
  <si>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</si>
  <si>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</si>
  <si>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</si>
  <si>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</si>
  <si>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</si>
  <si>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</si>
  <si>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</si>
  <si>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</si>
  <si>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</si>
  <si>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</si>
  <si>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</si>
  <si>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</si>
  <si>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</si>
  <si>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</si>
  <si>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</si>
  <si>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</si>
  <si>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</si>
  <si>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</si>
  <si>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</si>
  <si>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</si>
  <si>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</si>
  <si>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</si>
  <si>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</si>
  <si>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</si>
  <si>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</si>
  <si>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</si>
  <si>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</si>
  <si>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</si>
  <si>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</si>
  <si>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</si>
  <si>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</si>
  <si>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</si>
  <si>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</si>
  <si>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</si>
  <si>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</si>
  <si>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</si>
  <si>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</si>
  <si>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</si>
  <si>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</si>
  <si>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</si>
  <si>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</si>
  <si>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</si>
  <si>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</si>
  <si>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</si>
  <si>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</si>
  <si>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</si>
  <si>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</si>
  <si>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</si>
  <si>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</si>
  <si>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</si>
  <si>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</si>
  <si>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</si>
  <si>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</si>
  <si>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</si>
  <si>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</si>
  <si>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</si>
  <si>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</si>
  <si>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</si>
  <si>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</si>
  <si>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</si>
  <si>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</si>
  <si>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</si>
  <si>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</si>
  <si>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</si>
  <si>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</si>
  <si>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</si>
  <si>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</si>
  <si>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</si>
  <si>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</si>
  <si>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</si>
  <si>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</si>
  <si>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</si>
  <si>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</si>
  <si>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</si>
  <si>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</si>
  <si>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</si>
  <si>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</si>
  <si>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</si>
  <si>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</si>
  <si>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</si>
  <si>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</si>
  <si>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</si>
  <si>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</si>
  <si>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</si>
  <si>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</si>
  <si>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</si>
  <si>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</si>
  <si>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</si>
  <si>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</si>
  <si>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</si>
  <si>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</si>
  <si>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</si>
  <si>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</si>
  <si>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</si>
  <si>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</si>
  <si>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</si>
  <si>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</si>
  <si>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</si>
  <si>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</si>
  <si>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</si>
  <si>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</si>
  <si>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</si>
  <si>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</si>
  <si>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</si>
  <si>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</si>
  <si>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</si>
  <si>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</si>
  <si>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</si>
  <si>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</si>
  <si>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</si>
  <si>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</si>
  <si>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</si>
  <si>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</si>
  <si>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</si>
  <si>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</si>
  <si>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</si>
  <si>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</si>
  <si>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</si>
  <si>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</si>
  <si>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</si>
  <si>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</si>
  <si>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</si>
  <si>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</si>
  <si>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</si>
  <si>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</si>
  <si>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</si>
  <si>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</si>
  <si>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</si>
  <si>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</si>
  <si>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</si>
  <si>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</si>
  <si>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</si>
  <si>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</si>
  <si>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</si>
  <si>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</si>
  <si>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</si>
  <si>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</si>
  <si>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</si>
  <si>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</si>
  <si>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</si>
  <si>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</si>
  <si>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</si>
  <si>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</si>
  <si>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</si>
  <si>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</si>
  <si>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</si>
  <si>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</si>
  <si>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</si>
  <si>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</si>
  <si>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</si>
  <si>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</si>
  <si>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</si>
  <si>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</si>
  <si>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</si>
  <si>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</si>
  <si>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</si>
  <si>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</si>
  <si>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</si>
  <si>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</si>
  <si>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</si>
  <si>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</si>
  <si>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</si>
  <si>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</si>
  <si>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</si>
  <si>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</si>
  <si>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</si>
  <si>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</si>
  <si>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</si>
  <si>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</si>
  <si>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</si>
  <si>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</si>
  <si>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</si>
  <si>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</si>
  <si>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</si>
  <si>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</si>
  <si>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</si>
  <si>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</si>
  <si>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</si>
  <si>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</si>
  <si>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</si>
  <si>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</si>
  <si>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</si>
  <si>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</si>
  <si>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</si>
  <si>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</si>
  <si>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</si>
  <si>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</si>
  <si>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</si>
  <si>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</si>
  <si>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</si>
  <si>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</si>
  <si>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</si>
  <si>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</si>
  <si>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</si>
  <si>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</si>
  <si>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</si>
  <si>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</si>
  <si>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</si>
  <si>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</si>
  <si>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</si>
  <si>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</si>
  <si>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</si>
  <si>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</si>
  <si>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</si>
  <si>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</si>
  <si>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</si>
  <si>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</si>
  <si>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</si>
  <si>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</si>
  <si>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</si>
  <si>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</si>
  <si>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</si>
  <si>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</si>
  <si>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</si>
  <si>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</si>
  <si>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</si>
  <si>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</si>
  <si>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</si>
  <si>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</si>
  <si>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</si>
  <si>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</si>
  <si>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</si>
  <si>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</si>
  <si>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</si>
  <si>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</si>
  <si>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</si>
  <si>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</si>
  <si>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</si>
  <si>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</si>
  <si>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</si>
  <si>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</si>
  <si>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</si>
  <si>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</si>
  <si>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</si>
  <si>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</si>
  <si>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</si>
  <si>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</si>
  <si>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</si>
  <si>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</si>
  <si>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</si>
  <si>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</si>
  <si>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</si>
  <si>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</si>
  <si>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</si>
  <si>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</si>
  <si>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</si>
  <si>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</si>
  <si>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</si>
  <si>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</si>
  <si>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</si>
  <si>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</si>
  <si>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</si>
  <si>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</si>
  <si>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</si>
  <si>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</si>
  <si>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</si>
  <si>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</si>
  <si>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</si>
  <si>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</si>
  <si>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</si>
  <si>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</si>
  <si>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</si>
  <si>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</si>
  <si>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</si>
  <si>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</si>
  <si>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</si>
  <si>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</si>
  <si>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</si>
  <si>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</si>
  <si>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</si>
  <si>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</si>
  <si>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</si>
  <si>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</si>
  <si>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</si>
  <si>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</si>
  <si>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</si>
  <si>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</si>
  <si>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</si>
  <si>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</si>
  <si>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</si>
  <si>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</si>
  <si>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</si>
  <si>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</si>
  <si>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</si>
  <si>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</si>
  <si>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</si>
  <si>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</si>
  <si>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</si>
  <si>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</si>
  <si>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</si>
  <si>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</si>
  <si>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</si>
  <si>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</si>
  <si>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</si>
  <si>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</si>
  <si>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</si>
  <si>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</si>
  <si>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</si>
  <si>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</si>
  <si>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</si>
  <si>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</si>
  <si>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</si>
  <si>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</si>
  <si>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</si>
  <si>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</si>
  <si>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</si>
  <si>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</si>
  <si>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</si>
  <si>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</si>
  <si>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</si>
  <si>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</si>
  <si>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</si>
  <si>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</si>
  <si>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</si>
  <si>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</si>
  <si>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</si>
  <si>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</si>
  <si>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</si>
  <si>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</si>
  <si>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</si>
  <si>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</si>
  <si>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</si>
  <si>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</si>
  <si>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</si>
  <si>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</si>
  <si>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</si>
  <si>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</si>
  <si>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</si>
  <si>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</si>
  <si>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</si>
  <si>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</si>
  <si>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</si>
  <si>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</si>
  <si>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</si>
  <si>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</si>
  <si>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</si>
  <si>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</si>
  <si>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</si>
  <si>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</si>
  <si>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</si>
  <si>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</si>
  <si>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</si>
  <si>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</si>
  <si>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</si>
  <si>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</si>
  <si>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</si>
  <si>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</si>
  <si>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</si>
  <si>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</si>
  <si>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</si>
  <si>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</si>
  <si>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</si>
  <si>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</si>
  <si>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</si>
  <si>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</si>
  <si>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</si>
  <si>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</si>
  <si>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</si>
  <si>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</si>
  <si>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</si>
  <si>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</si>
  <si>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</si>
  <si>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</si>
  <si>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</si>
  <si>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</si>
  <si>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</si>
  <si>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</si>
  <si>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</si>
  <si>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</si>
  <si>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</si>
  <si>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</si>
  <si>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</si>
  <si>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</si>
  <si>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</si>
  <si>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</si>
  <si>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</si>
  <si>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</si>
  <si>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</si>
  <si>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</si>
  <si>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</si>
  <si>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</si>
  <si>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</si>
  <si>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</si>
  <si>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</si>
  <si>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</si>
  <si>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</si>
  <si>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</si>
  <si>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</si>
  <si>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</si>
  <si>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</si>
  <si>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</si>
  <si>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</si>
  <si>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</si>
  <si>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</si>
  <si>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</si>
  <si>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</si>
  <si>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</si>
  <si>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</si>
  <si>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</si>
  <si>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</si>
  <si>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</si>
  <si>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</si>
  <si>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</si>
  <si>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</si>
  <si>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</si>
  <si>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</si>
  <si>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</si>
  <si>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</si>
  <si>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</si>
  <si>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</si>
  <si>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</si>
  <si>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</si>
  <si>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</si>
  <si>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</si>
  <si>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</si>
  <si>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</si>
  <si>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</si>
  <si>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</si>
  <si>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</si>
  <si>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</si>
  <si>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</si>
  <si>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</si>
  <si>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</si>
  <si>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</si>
  <si>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</si>
  <si>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</si>
  <si>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</si>
  <si>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</si>
  <si>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</si>
  <si>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</si>
  <si>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</si>
  <si>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</si>
  <si>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</si>
  <si>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</si>
  <si>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</si>
  <si>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</si>
  <si>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</si>
  <si>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</si>
  <si>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</si>
  <si>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</si>
  <si>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</si>
  <si>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</si>
  <si>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</si>
  <si>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</si>
  <si>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</si>
  <si>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</si>
  <si>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</si>
  <si>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</si>
  <si>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</si>
  <si>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</si>
  <si>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</si>
  <si>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</si>
  <si>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</si>
  <si>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</si>
  <si>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</si>
  <si>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</si>
  <si>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</si>
  <si>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</si>
  <si>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</si>
  <si>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</si>
  <si>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</si>
  <si>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</si>
  <si>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</si>
  <si>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</si>
  <si>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</si>
  <si>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</si>
  <si>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</si>
  <si>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</si>
  <si>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</si>
  <si>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</si>
  <si>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</si>
  <si>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</si>
  <si>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</si>
  <si>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</si>
  <si>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</si>
  <si>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</si>
  <si>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</si>
  <si>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</si>
  <si>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</si>
  <si>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</si>
  <si>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</si>
  <si>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</si>
  <si>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</si>
  <si>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</si>
  <si>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</si>
  <si>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</si>
  <si>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</si>
  <si>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</si>
  <si>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</si>
  <si>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</si>
  <si>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</si>
  <si>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</si>
  <si>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</si>
  <si>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</si>
  <si>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</si>
  <si>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</si>
  <si>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</si>
  <si>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</si>
  <si>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</si>
  <si>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</si>
  <si>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</si>
  <si>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</si>
  <si>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</si>
  <si>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</si>
  <si>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</si>
  <si>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</si>
  <si>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</si>
  <si>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</si>
  <si>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</si>
  <si>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</si>
  <si>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</si>
  <si>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</si>
  <si>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</si>
  <si>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</si>
  <si>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</si>
  <si>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</si>
  <si>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</si>
  <si>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</si>
  <si>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</si>
  <si>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</si>
  <si>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</si>
  <si>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</si>
  <si>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</si>
  <si>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</si>
  <si>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</si>
  <si>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</si>
  <si>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</si>
  <si>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</si>
  <si>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</si>
  <si>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</si>
  <si>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</si>
  <si>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</si>
  <si>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</si>
  <si>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</si>
  <si>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</si>
  <si>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</si>
  <si>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</si>
  <si>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</si>
  <si>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</si>
  <si>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</si>
  <si>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</si>
  <si>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</si>
  <si>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</si>
  <si>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</si>
  <si>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</si>
  <si>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</si>
  <si>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</si>
  <si>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</si>
  <si>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</si>
  <si>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</si>
  <si>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</si>
  <si>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</si>
  <si>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</si>
  <si>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</si>
  <si>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</si>
  <si>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</si>
  <si>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</si>
  <si>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</si>
  <si>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</si>
  <si>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</si>
  <si>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</si>
  <si>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</si>
  <si>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</si>
  <si>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</si>
  <si>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</si>
  <si>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</si>
  <si>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</si>
  <si>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</si>
  <si>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</si>
  <si>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</si>
  <si>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</si>
  <si>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</si>
  <si>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</si>
  <si>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</si>
  <si>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</si>
  <si>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</si>
  <si>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</si>
  <si>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</si>
  <si>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</si>
  <si>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</si>
  <si>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</si>
  <si>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</si>
  <si>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</si>
  <si>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</si>
  <si>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</si>
  <si>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</si>
  <si>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</si>
  <si>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</si>
  <si>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</si>
  <si>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</si>
  <si>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</si>
  <si>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</si>
  <si>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</si>
  <si>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</si>
  <si>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</si>
  <si>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</si>
  <si>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</si>
  <si>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</si>
  <si>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</si>
  <si>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</si>
  <si>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</si>
  <si>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</si>
  <si>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</si>
  <si>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</si>
  <si>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</si>
  <si>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</si>
  <si>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</si>
  <si>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</si>
  <si>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</si>
  <si>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</si>
  <si>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</si>
  <si>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</si>
  <si>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</si>
  <si>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</si>
  <si>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</si>
  <si>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</si>
  <si>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</si>
  <si>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</si>
  <si>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</si>
  <si>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</si>
  <si>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</si>
  <si>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</si>
  <si>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</si>
  <si>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</si>
  <si>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</si>
  <si>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</si>
  <si>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</si>
  <si>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</si>
  <si>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</si>
  <si>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</si>
  <si>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</si>
  <si>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</si>
  <si>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</si>
  <si>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</si>
  <si>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</si>
  <si>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</si>
  <si>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</si>
  <si>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</si>
  <si>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</si>
  <si>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</si>
  <si>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</si>
  <si>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</si>
  <si>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</si>
  <si>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</si>
  <si>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</si>
  <si>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</si>
  <si>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</si>
  <si>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</si>
  <si>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</si>
  <si>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</si>
  <si>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</si>
  <si>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</si>
  <si>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</si>
  <si>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</si>
  <si>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</si>
  <si>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</si>
  <si>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</si>
  <si>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</si>
  <si>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</si>
  <si>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</si>
  <si>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</si>
  <si>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</si>
  <si>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</si>
  <si>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</si>
  <si>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</si>
  <si>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</si>
  <si>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</si>
  <si>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</si>
  <si>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</si>
  <si>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</si>
  <si>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</si>
  <si>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</si>
  <si>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</si>
  <si>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</si>
  <si>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</si>
  <si>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</si>
  <si>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</si>
  <si>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</si>
  <si>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</si>
  <si>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</si>
  <si>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</si>
  <si>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</si>
  <si>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</si>
  <si>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</si>
  <si>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</si>
  <si>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</si>
  <si>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</si>
  <si>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</si>
  <si>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</si>
  <si>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</si>
  <si>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</si>
  <si>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</si>
  <si>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</si>
  <si>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</si>
  <si>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</si>
  <si>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</si>
  <si>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</si>
  <si>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</si>
  <si>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</si>
  <si>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</si>
  <si>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</si>
  <si>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</si>
  <si>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</si>
  <si>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</si>
  <si>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</si>
  <si>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</si>
  <si>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</si>
  <si>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</si>
  <si>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</si>
  <si>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</si>
  <si>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</si>
  <si>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</si>
  <si>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</si>
  <si>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</si>
  <si>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</si>
  <si>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</si>
  <si>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</si>
  <si>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</si>
  <si>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</si>
  <si>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</si>
  <si>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</si>
  <si>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</si>
  <si>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</si>
  <si>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</si>
  <si>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</si>
  <si>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</si>
  <si>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</si>
  <si>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</si>
  <si>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</si>
  <si>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</si>
  <si>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</si>
  <si>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</si>
  <si>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</si>
  <si>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</si>
  <si>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</si>
  <si>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</si>
  <si>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</si>
  <si>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</si>
  <si>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</si>
  <si>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</si>
  <si>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</si>
  <si>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</si>
  <si>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</si>
  <si>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</si>
  <si>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</si>
  <si>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</si>
  <si>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</si>
  <si>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</si>
  <si>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</si>
  <si>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</si>
  <si>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</si>
  <si>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</si>
  <si>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</si>
  <si>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</si>
  <si>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</si>
  <si>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</si>
  <si>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</si>
  <si>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</si>
  <si>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</si>
  <si>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</si>
  <si>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</si>
  <si>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</si>
  <si>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</si>
  <si>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</si>
  <si>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</si>
  <si>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</si>
  <si>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</si>
  <si>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</si>
  <si>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</si>
  <si>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</si>
  <si>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</si>
  <si>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</si>
  <si>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</si>
  <si>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</si>
  <si>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</si>
  <si>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</si>
  <si>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</si>
  <si>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</si>
  <si>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</si>
  <si>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</si>
  <si>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</si>
  <si>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</si>
  <si>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</si>
  <si>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</si>
  <si>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</si>
  <si>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</si>
  <si>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</si>
  <si>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</si>
  <si>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</si>
  <si>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</si>
  <si>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</si>
  <si>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</si>
  <si>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</si>
  <si>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</si>
  <si>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</si>
  <si>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</si>
  <si>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</si>
  <si>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</si>
  <si>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</si>
  <si>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</si>
  <si>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</si>
  <si>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</si>
  <si>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</si>
  <si>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</si>
  <si>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</si>
  <si>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</si>
  <si>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</si>
  <si>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</si>
  <si>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</si>
  <si>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</si>
  <si>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</si>
  <si>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</si>
  <si>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</si>
  <si>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</si>
  <si>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</si>
  <si>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</si>
  <si>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</si>
  <si>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</si>
  <si>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</si>
  <si>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</si>
  <si>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</si>
  <si>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</si>
  <si>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</si>
  <si>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</si>
  <si>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</si>
  <si>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</si>
  <si>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</si>
  <si>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</si>
  <si>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</si>
  <si>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</si>
  <si>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</si>
  <si>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</si>
  <si>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</si>
  <si>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</si>
  <si>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</si>
  <si>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</si>
  <si>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</si>
  <si>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</si>
  <si>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</si>
  <si>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</si>
  <si>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</si>
  <si>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</si>
  <si>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</si>
  <si>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</si>
  <si>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</si>
  <si>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</si>
  <si>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</si>
  <si>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</si>
  <si>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</si>
  <si>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</si>
  <si>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</si>
  <si>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</si>
  <si>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</si>
  <si>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</si>
  <si>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</si>
  <si>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</si>
  <si>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</si>
  <si>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</si>
  <si>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</si>
  <si>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</si>
  <si>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</si>
  <si>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</si>
  <si>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</si>
  <si>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</si>
  <si>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</si>
  <si>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</si>
  <si>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</si>
  <si>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</si>
  <si>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</si>
  <si>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</si>
  <si>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</si>
  <si>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</si>
  <si>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</si>
  <si>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</si>
  <si>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</si>
  <si>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</si>
  <si>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</si>
  <si>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</si>
  <si>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</si>
  <si>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</si>
  <si>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</si>
  <si>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</si>
  <si>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</si>
  <si>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</si>
  <si>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</si>
  <si>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</si>
  <si>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</si>
  <si>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</si>
  <si>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</si>
  <si>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</si>
  <si>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</si>
  <si>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</si>
  <si>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</si>
  <si>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</si>
  <si>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</si>
  <si>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</si>
  <si>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</si>
  <si>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</si>
  <si>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</si>
  <si>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</si>
  <si>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</si>
  <si>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</si>
  <si>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</si>
  <si>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</si>
  <si>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</si>
  <si>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</si>
  <si>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</si>
  <si>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</si>
  <si>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</si>
  <si>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</si>
  <si>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</si>
  <si>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</si>
  <si>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</si>
  <si>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</si>
  <si>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</si>
  <si>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</si>
  <si>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</si>
  <si>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</si>
  <si>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</si>
  <si>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</si>
  <si>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</si>
  <si>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</si>
  <si>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</si>
  <si>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</si>
  <si>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</si>
  <si>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</si>
  <si>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</si>
  <si>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</si>
  <si>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</si>
  <si>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</si>
  <si>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</si>
  <si>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</si>
  <si>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</si>
  <si>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</si>
  <si>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</si>
  <si>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</si>
  <si>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</si>
  <si>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</si>
  <si>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</si>
  <si>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</si>
  <si>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</si>
  <si>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</si>
  <si>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</si>
  <si>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</si>
  <si>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</si>
  <si>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</si>
  <si>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</si>
  <si>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</si>
  <si>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</si>
  <si>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</si>
  <si>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</si>
  <si>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</si>
  <si>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</si>
  <si>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</si>
  <si>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</si>
  <si>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</si>
  <si>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</si>
  <si>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</si>
  <si>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</si>
  <si>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</si>
  <si>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</si>
  <si>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</si>
  <si>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</si>
  <si>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</si>
  <si>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</si>
  <si>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</si>
  <si>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</si>
  <si>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</si>
  <si>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</si>
  <si>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</si>
  <si>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</si>
  <si>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</si>
  <si>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</si>
  <si>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</si>
  <si>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</si>
  <si>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</si>
  <si>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</si>
  <si>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</si>
  <si>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</si>
  <si>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</si>
  <si>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</si>
  <si>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</si>
  <si>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</si>
  <si>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</si>
  <si>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</si>
  <si>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</si>
  <si>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</si>
  <si>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</si>
  <si>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</si>
  <si>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</si>
  <si>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</si>
  <si>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</si>
  <si>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</si>
  <si>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</si>
  <si>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</si>
  <si>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</si>
  <si>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</si>
  <si>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</si>
  <si>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</si>
  <si>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</si>
  <si>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</si>
  <si>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</si>
  <si>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</si>
  <si>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</si>
  <si>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</si>
  <si>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</si>
  <si>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</si>
  <si>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</si>
  <si>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</si>
  <si>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</si>
  <si>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</si>
  <si>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</si>
  <si>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</si>
  <si>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</si>
  <si>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</si>
  <si>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</si>
  <si>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</si>
  <si>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</si>
  <si>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</si>
  <si>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</si>
  <si>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</si>
  <si>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</si>
  <si>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</si>
  <si>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</si>
  <si>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</si>
  <si>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</si>
  <si>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</si>
  <si>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</si>
  <si>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</si>
  <si>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</si>
  <si>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</si>
  <si>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</si>
  <si>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</si>
  <si>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</si>
  <si>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</si>
  <si>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</si>
  <si>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</si>
  <si>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</si>
  <si>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</si>
  <si>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</si>
  <si>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</si>
  <si>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</si>
  <si>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</si>
  <si>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</si>
  <si>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</si>
  <si>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</si>
  <si>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</si>
  <si>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</si>
  <si>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</si>
  <si>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</si>
  <si>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</si>
  <si>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</si>
  <si>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</si>
  <si>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</si>
  <si>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</si>
  <si>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</si>
  <si>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</si>
  <si>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</si>
  <si>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</si>
  <si>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</si>
  <si>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</si>
  <si>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</si>
  <si>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</si>
  <si>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</si>
  <si>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</si>
  <si>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</si>
  <si>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</si>
  <si>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</si>
  <si>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</si>
  <si>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</si>
  <si>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</si>
  <si>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</si>
  <si>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</si>
  <si>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</si>
  <si>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</si>
  <si>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</si>
  <si>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</si>
  <si>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</si>
  <si>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</si>
  <si>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</si>
  <si>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</si>
  <si>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</si>
  <si>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</si>
  <si>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</si>
  <si>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</si>
  <si>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</si>
  <si>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</si>
  <si>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</si>
  <si>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</si>
  <si>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</si>
  <si>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</si>
  <si>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</si>
  <si>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</si>
  <si>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</si>
  <si>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</si>
  <si>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</si>
  <si>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</si>
  <si>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</si>
  <si>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</si>
  <si>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</si>
  <si>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</si>
  <si>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</si>
  <si>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</si>
  <si>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</si>
  <si>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</si>
  <si>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</si>
  <si>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</si>
  <si>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</si>
  <si>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</si>
  <si>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</si>
  <si>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</si>
  <si>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</si>
  <si>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</si>
  <si>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</si>
  <si>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</si>
  <si>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</si>
  <si>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</si>
  <si>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</si>
  <si>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</si>
  <si>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</si>
  <si>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</si>
  <si>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</si>
  <si>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</si>
  <si>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</si>
  <si>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</si>
  <si>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</si>
  <si>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</si>
  <si>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</si>
  <si>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</si>
  <si>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</si>
  <si>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</si>
  <si>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</si>
  <si>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</si>
  <si>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</si>
  <si>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</si>
  <si>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</si>
  <si>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</si>
  <si>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</si>
  <si>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</si>
  <si>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</si>
  <si>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</si>
  <si>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</si>
  <si>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</si>
  <si>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</si>
  <si>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</si>
  <si>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</si>
  <si>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</si>
  <si>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</si>
  <si>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</si>
  <si>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</si>
  <si>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</si>
  <si>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</si>
  <si>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</si>
  <si>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</si>
  <si>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</si>
  <si>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</si>
  <si>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</si>
  <si>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</si>
  <si>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</si>
  <si>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</si>
  <si>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</si>
  <si>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</si>
  <si>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</si>
  <si>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</si>
  <si>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</si>
  <si>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</si>
  <si>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</si>
  <si>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</si>
  <si>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</si>
  <si>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</si>
  <si>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</si>
  <si>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</si>
  <si>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</si>
  <si>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</si>
  <si>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</si>
  <si>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</si>
  <si>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</si>
  <si>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</si>
  <si>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</si>
  <si>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</si>
  <si>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</si>
  <si>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</si>
  <si>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</si>
  <si>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</si>
  <si>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</si>
  <si>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</si>
  <si>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</si>
  <si>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</si>
  <si>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</si>
  <si>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</si>
  <si>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</si>
  <si>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</si>
  <si>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</si>
  <si>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</si>
  <si>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</si>
  <si>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</si>
  <si>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</si>
  <si>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</si>
  <si>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</si>
  <si>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</si>
  <si>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</si>
  <si>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</si>
  <si>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</si>
  <si>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</si>
  <si>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</si>
  <si>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</si>
  <si>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</si>
  <si>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</si>
  <si>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</si>
  <si>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</si>
  <si>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</si>
  <si>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</si>
  <si>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</si>
  <si>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</si>
  <si>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</si>
  <si>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</si>
  <si>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</si>
  <si>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</si>
  <si>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</si>
  <si>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</si>
  <si>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</si>
  <si>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</si>
  <si>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</si>
  <si>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</si>
  <si>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</si>
  <si>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</si>
  <si>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</si>
  <si>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</si>
  <si>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</si>
  <si>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</si>
  <si>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</si>
  <si>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</si>
  <si>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</si>
  <si>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</si>
  <si>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</si>
  <si>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</si>
  <si>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</si>
  <si>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</si>
  <si>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</si>
  <si>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</si>
  <si>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</si>
  <si>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</si>
  <si>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</si>
  <si>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</si>
  <si>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</si>
  <si>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</si>
  <si>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</si>
  <si>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</si>
  <si>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</si>
  <si>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</si>
  <si>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</si>
  <si>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</si>
  <si>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</si>
  <si>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</si>
  <si>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</si>
  <si>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</si>
  <si>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</si>
  <si>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</si>
  <si>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</si>
  <si>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</si>
  <si>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</si>
  <si>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</si>
  <si>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</si>
  <si>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</si>
  <si>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</si>
  <si>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</si>
  <si>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</si>
  <si>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</si>
  <si>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</si>
  <si>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</si>
  <si>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</si>
  <si>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</si>
  <si>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</si>
  <si>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</si>
  <si>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</si>
  <si>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</si>
  <si>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</si>
  <si>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</si>
  <si>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</si>
  <si>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</si>
  <si>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</si>
  <si>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</si>
  <si>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</si>
  <si>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</si>
  <si>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</si>
  <si>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</si>
  <si>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</si>
  <si>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</si>
  <si>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</si>
  <si>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</si>
  <si>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</si>
  <si>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</si>
  <si>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</si>
  <si>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</si>
  <si>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</si>
  <si>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</si>
  <si>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</si>
  <si>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</si>
  <si>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</si>
  <si>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</si>
  <si>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</si>
  <si>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</si>
  <si>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</si>
  <si>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</si>
  <si>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</si>
  <si>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</si>
  <si>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</si>
  <si>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</si>
  <si>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</si>
  <si>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</si>
  <si>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</si>
  <si>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</si>
  <si>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</si>
  <si>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</si>
  <si>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</si>
  <si>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</si>
  <si>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</si>
  <si>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</si>
  <si>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</si>
  <si>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</si>
  <si>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</si>
  <si>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</si>
  <si>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</si>
  <si>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</si>
  <si>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</si>
  <si>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</si>
  <si>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</si>
  <si>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</si>
  <si>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</si>
  <si>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</si>
  <si>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</si>
  <si>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</si>
  <si>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</si>
  <si>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</si>
  <si>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</si>
  <si>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</si>
  <si>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</si>
  <si>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</si>
  <si>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</si>
  <si>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</si>
  <si>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</si>
  <si>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</si>
  <si>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</si>
  <si>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</si>
  <si>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</si>
  <si>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</si>
  <si>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</si>
  <si>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</si>
  <si>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</si>
  <si>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</si>
  <si>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</si>
  <si>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</si>
  <si>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</si>
  <si>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</si>
  <si>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</si>
  <si>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</si>
  <si>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</si>
  <si>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</si>
  <si>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</si>
  <si>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</si>
  <si>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</si>
  <si>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</si>
  <si>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</si>
  <si>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</si>
  <si>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</si>
  <si>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</si>
  <si>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</si>
  <si>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</si>
  <si>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</si>
  <si>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</si>
  <si>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</si>
  <si>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</si>
  <si>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</si>
  <si>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</si>
  <si>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</si>
  <si>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</si>
  <si>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</si>
  <si>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</si>
  <si>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</si>
  <si>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</si>
  <si>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</si>
  <si>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</si>
  <si>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</si>
  <si>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</si>
  <si>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</si>
  <si>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</si>
  <si>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</si>
  <si>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</si>
  <si>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</si>
  <si>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</si>
  <si>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</si>
  <si>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</si>
  <si>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</si>
  <si>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</si>
  <si>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</si>
  <si>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</si>
  <si>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</si>
  <si>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</si>
  <si>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</si>
  <si>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</si>
  <si>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</si>
  <si>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</si>
  <si>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</si>
  <si>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</si>
  <si>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</si>
  <si>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</si>
  <si>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</si>
  <si>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</si>
  <si>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</si>
  <si>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</si>
  <si>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</si>
  <si>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</si>
  <si>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</si>
  <si>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</si>
  <si>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</si>
  <si>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</si>
  <si>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</si>
  <si>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</si>
  <si>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</si>
  <si>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</si>
  <si>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</si>
  <si>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</si>
  <si>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</si>
  <si>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</si>
  <si>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</si>
  <si>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</si>
  <si>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</si>
  <si>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</si>
  <si>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</si>
  <si>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</si>
  <si>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</si>
  <si>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</si>
  <si>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</si>
  <si>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</si>
  <si>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</si>
  <si>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</si>
  <si>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</si>
  <si>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</si>
  <si>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</si>
  <si>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</si>
  <si>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</si>
  <si>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</si>
  <si>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</si>
  <si>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</si>
  <si>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</si>
  <si>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</si>
  <si>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</si>
  <si>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</si>
  <si>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</si>
  <si>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</si>
  <si>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</si>
  <si>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</si>
  <si>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</si>
  <si>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</si>
  <si>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</si>
  <si>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</si>
  <si>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</si>
  <si>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</si>
  <si>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</si>
  <si>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</si>
  <si>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</si>
  <si>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</si>
  <si>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</si>
  <si>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</si>
  <si>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</si>
  <si>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</si>
  <si>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</si>
  <si>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</si>
  <si>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</si>
  <si>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</si>
  <si>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</si>
  <si>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</si>
  <si>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</si>
  <si>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</si>
  <si>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</si>
  <si>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</si>
  <si>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</si>
  <si>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</si>
  <si>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</si>
  <si>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</si>
  <si>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</si>
  <si>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</si>
  <si>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</si>
  <si>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</si>
  <si>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</si>
  <si>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</si>
  <si>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</si>
  <si>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</si>
  <si>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</si>
  <si>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</si>
  <si>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</si>
  <si>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</si>
  <si>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</si>
  <si>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</si>
  <si>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</si>
  <si>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</si>
  <si>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</si>
  <si>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</si>
  <si>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</si>
  <si>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</si>
  <si>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</si>
  <si>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</si>
  <si>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</si>
  <si>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</si>
  <si>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</si>
  <si>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</si>
  <si>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</si>
  <si>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</si>
  <si>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</si>
  <si>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</si>
  <si>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</si>
  <si>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</si>
  <si>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</si>
  <si>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</si>
  <si>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</si>
  <si>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</si>
  <si>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</si>
  <si>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</si>
  <si>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</si>
  <si>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</si>
  <si>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</si>
  <si>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</si>
  <si>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</si>
  <si>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</si>
  <si>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</si>
  <si>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</si>
  <si>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</si>
  <si>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</si>
  <si>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</si>
  <si>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</si>
  <si>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</si>
  <si>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</si>
  <si>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</si>
  <si>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</si>
  <si>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</si>
  <si>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</si>
  <si>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</si>
  <si>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</si>
  <si>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</si>
  <si>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</si>
  <si>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</si>
  <si>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</si>
  <si>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</si>
  <si>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</si>
  <si>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</si>
  <si>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</si>
  <si>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</si>
  <si>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</si>
  <si>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</si>
  <si>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</si>
  <si>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</si>
  <si>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</si>
  <si>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</si>
  <si>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</si>
  <si>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</si>
  <si>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</si>
  <si>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</si>
  <si>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</si>
  <si>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</si>
  <si>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</si>
  <si>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</si>
  <si>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</si>
  <si>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</si>
  <si>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</si>
  <si>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</si>
  <si>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</si>
  <si>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</si>
  <si>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</si>
  <si>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</si>
  <si>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</si>
  <si>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</si>
  <si>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</si>
  <si>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</si>
  <si>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</si>
  <si>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</si>
  <si>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</si>
  <si>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</si>
  <si>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</si>
  <si>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</si>
  <si>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</si>
  <si>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</si>
  <si>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</si>
  <si>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</si>
  <si>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</si>
  <si>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</si>
  <si>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</si>
  <si>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</si>
  <si>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</si>
  <si>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</si>
  <si>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</si>
  <si>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</si>
  <si>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</si>
  <si>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</si>
  <si>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</si>
  <si>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</si>
  <si>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</si>
  <si>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</si>
  <si>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</si>
  <si>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</si>
  <si>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</si>
  <si>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</si>
  <si>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</si>
  <si>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</si>
  <si>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</si>
  <si>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</si>
  <si>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</si>
  <si>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</si>
  <si>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</si>
  <si>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</si>
  <si>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</si>
  <si>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</si>
  <si>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</si>
  <si>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</si>
  <si>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</si>
  <si>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</si>
  <si>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</si>
  <si>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</si>
  <si>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</si>
  <si>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</si>
  <si>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</si>
  <si>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</si>
  <si>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</si>
  <si>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</si>
  <si>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</si>
  <si>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</si>
  <si>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</si>
  <si>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</si>
  <si>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</si>
  <si>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</si>
  <si>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</si>
  <si>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</si>
  <si>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</si>
  <si>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</si>
  <si>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</si>
  <si>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</si>
  <si>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</si>
  <si>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</si>
  <si>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</si>
  <si>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</si>
  <si>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</si>
  <si>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</si>
  <si>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</si>
  <si>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</si>
  <si>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</si>
  <si>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</si>
  <si>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</si>
  <si>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</si>
  <si>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</si>
  <si>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</si>
  <si>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</si>
  <si>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</si>
  <si>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</si>
  <si>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</si>
  <si>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</si>
  <si>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</si>
  <si>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</si>
  <si>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</si>
  <si>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</si>
  <si>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</si>
  <si>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</si>
  <si>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</si>
  <si>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</si>
  <si>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</si>
  <si>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</si>
  <si>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</si>
  <si>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</si>
  <si>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</si>
  <si>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</si>
  <si>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</si>
  <si>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</si>
  <si>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</si>
  <si>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</si>
  <si>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</si>
  <si>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</si>
  <si>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</si>
  <si>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</si>
  <si>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</si>
  <si>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</si>
  <si>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</si>
  <si>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</si>
  <si>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</si>
  <si>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</si>
  <si>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</si>
  <si>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</si>
  <si>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</si>
  <si>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</si>
  <si>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</si>
  <si>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</si>
  <si>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</si>
  <si>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</si>
  <si>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</si>
  <si>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</si>
  <si>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</si>
  <si>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</si>
  <si>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</si>
  <si>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</si>
  <si>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</si>
  <si>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</si>
  <si>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</si>
  <si>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</si>
  <si>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</si>
  <si>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</si>
  <si>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</si>
  <si>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</si>
  <si>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</si>
  <si>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</si>
  <si>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</si>
  <si>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</si>
  <si>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</si>
  <si>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</si>
  <si>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</si>
  <si>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</si>
  <si>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</si>
  <si>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</si>
  <si>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</si>
  <si>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</si>
  <si>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</si>
  <si>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</si>
  <si>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</si>
  <si>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</si>
  <si>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</si>
  <si>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</si>
  <si>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</si>
  <si>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</si>
  <si>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</si>
  <si>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</si>
  <si>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</si>
  <si>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</si>
  <si>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</si>
  <si>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</si>
  <si>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</si>
  <si>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</si>
  <si>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</si>
  <si>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</si>
  <si>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</si>
  <si>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</si>
  <si>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</si>
  <si>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</si>
  <si>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</si>
  <si>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</si>
  <si>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</si>
  <si>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</si>
  <si>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</si>
  <si>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</si>
  <si>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</si>
  <si>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</si>
  <si>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</si>
  <si>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</si>
  <si>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</si>
  <si>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</si>
  <si>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</si>
  <si>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</si>
  <si>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</si>
  <si>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</si>
  <si>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</si>
  <si>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</si>
  <si>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</si>
  <si>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</si>
  <si>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</si>
  <si>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</si>
  <si>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</si>
  <si>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</si>
  <si>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</si>
  <si>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</si>
  <si>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</si>
  <si>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</si>
  <si>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</si>
  <si>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</si>
  <si>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</si>
  <si>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</si>
  <si>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</si>
  <si>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</si>
  <si>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</si>
  <si>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</si>
  <si>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</si>
  <si>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</si>
  <si>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</si>
  <si>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</si>
  <si>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</si>
  <si>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</si>
  <si>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</si>
  <si>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</si>
  <si>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</si>
  <si>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</si>
  <si>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</si>
  <si>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</si>
  <si>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</si>
  <si>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</si>
  <si>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</si>
  <si>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</si>
  <si>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</si>
  <si>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</si>
  <si>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</si>
  <si>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</si>
  <si>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</si>
  <si>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</si>
  <si>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</si>
  <si>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</si>
  <si>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</si>
  <si>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</si>
  <si>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</si>
  <si>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</si>
  <si>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</si>
  <si>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</si>
  <si>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</si>
  <si>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</si>
  <si>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</si>
  <si>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</si>
  <si>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</si>
  <si>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</si>
  <si>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</si>
  <si>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</si>
  <si>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</si>
  <si>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</si>
  <si>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</si>
  <si>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</si>
  <si>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</si>
  <si>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</si>
  <si>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</si>
  <si>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</si>
  <si>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</si>
  <si>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</si>
  <si>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</si>
  <si>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</si>
  <si>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</si>
  <si>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</si>
  <si>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</si>
  <si>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</si>
  <si>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</si>
  <si>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</si>
  <si>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</si>
  <si>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</si>
  <si>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</si>
  <si>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</si>
  <si>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</si>
  <si>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</si>
  <si>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</si>
  <si>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</si>
  <si>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</si>
  <si>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</si>
  <si>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</si>
  <si>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</si>
  <si>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</si>
  <si>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</si>
  <si>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</si>
  <si>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</si>
  <si>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</si>
  <si>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</si>
  <si>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</si>
  <si>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</si>
  <si>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</si>
  <si>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</si>
  <si>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</si>
  <si>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</si>
  <si>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</si>
  <si>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</si>
  <si>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</si>
  <si>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</si>
  <si>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</si>
  <si>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</si>
  <si>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</si>
  <si>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</si>
  <si>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</si>
  <si>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</si>
  <si>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</si>
  <si>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</si>
  <si>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</si>
  <si>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</si>
  <si>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</si>
  <si>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</si>
  <si>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</si>
  <si>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</si>
  <si>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</si>
  <si>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</si>
  <si>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</si>
  <si>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</si>
  <si>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</si>
  <si>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</si>
  <si>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</si>
  <si>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</si>
  <si>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</si>
  <si>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</si>
  <si>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</si>
  <si>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</si>
  <si>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</si>
  <si>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</si>
  <si>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</si>
  <si>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</si>
  <si>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</si>
  <si>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</si>
  <si>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</si>
  <si>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</si>
  <si>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</si>
  <si>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</si>
  <si>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</si>
  <si>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</si>
  <si>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</si>
  <si>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</si>
  <si>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</si>
  <si>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</si>
  <si>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</si>
  <si>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</si>
  <si>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</si>
  <si>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</si>
  <si>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</si>
  <si>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</si>
  <si>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</si>
  <si>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</si>
  <si>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</si>
  <si>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</si>
  <si>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</si>
  <si>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</si>
  <si>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</si>
  <si>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</si>
  <si>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</si>
  <si>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</si>
  <si>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</si>
  <si>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</si>
  <si>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</si>
  <si>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</si>
  <si>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</si>
  <si>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</si>
  <si>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</si>
  <si>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</si>
  <si>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</si>
  <si>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</si>
  <si>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</si>
  <si>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</si>
  <si>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</si>
  <si>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</si>
  <si>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</si>
  <si>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</si>
  <si>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</si>
  <si>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</si>
  <si>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</si>
  <si>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</si>
  <si>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</si>
  <si>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</si>
  <si>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</si>
  <si>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</si>
  <si>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</si>
  <si>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</si>
  <si>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</si>
  <si>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</si>
  <si>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</si>
  <si>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</si>
  <si>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</si>
  <si>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</si>
  <si>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</si>
  <si>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</si>
  <si>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</si>
  <si>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</si>
  <si>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</si>
  <si>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</si>
  <si>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</si>
  <si>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</si>
  <si>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</si>
  <si>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</si>
  <si>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</si>
  <si>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</si>
  <si>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</si>
  <si>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</si>
  <si>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</si>
  <si>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</si>
  <si>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</si>
  <si>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</si>
  <si>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</si>
  <si>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</si>
  <si>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</si>
  <si>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</si>
  <si>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</si>
  <si>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</si>
  <si>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</si>
  <si>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</si>
  <si>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</si>
  <si>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</si>
  <si>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</si>
  <si>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</si>
  <si>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</si>
  <si>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</si>
  <si>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</si>
  <si>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</si>
  <si>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</si>
  <si>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</si>
  <si>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</si>
  <si>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</si>
  <si>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</si>
  <si>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</si>
  <si>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</si>
  <si>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</si>
  <si>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</si>
  <si>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</si>
  <si>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</si>
  <si>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</si>
  <si>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</si>
  <si>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</si>
  <si>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</si>
  <si>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</si>
  <si>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</si>
  <si>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</si>
  <si>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</si>
  <si>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</si>
  <si>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</si>
  <si>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</si>
  <si>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</si>
  <si>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</si>
  <si>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</si>
  <si>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</si>
  <si>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</si>
  <si>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</si>
  <si>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</si>
  <si>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</si>
  <si>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</si>
  <si>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</si>
  <si>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</si>
  <si>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</si>
  <si>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</si>
  <si>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</si>
  <si>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</si>
  <si>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</si>
  <si>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</si>
  <si>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</si>
  <si>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</si>
  <si>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</si>
  <si>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</si>
  <si>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</si>
  <si>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</si>
  <si>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</si>
  <si>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</si>
  <si>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</si>
  <si>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</si>
  <si>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</si>
  <si>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</si>
  <si>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</si>
  <si>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</si>
  <si>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</si>
  <si>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</si>
  <si>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</si>
  <si>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</si>
  <si>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</si>
  <si>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</si>
  <si>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</si>
  <si>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</si>
  <si>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</si>
  <si>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</si>
  <si>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</si>
  <si>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</si>
  <si>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</si>
  <si>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</si>
  <si>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</si>
  <si>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</si>
  <si>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</si>
  <si>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</si>
  <si>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</si>
  <si>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</si>
  <si>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</si>
  <si>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</si>
  <si>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</si>
  <si>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</si>
  <si>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</si>
  <si>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</si>
  <si>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</si>
  <si>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</si>
  <si>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</si>
  <si>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</si>
  <si>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</si>
  <si>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</si>
  <si>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</si>
  <si>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</si>
  <si>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</si>
  <si>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</si>
  <si>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</si>
  <si>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</si>
  <si>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</si>
  <si>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</si>
  <si>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</si>
  <si>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</si>
  <si>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</si>
  <si>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</si>
  <si>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</si>
  <si>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</si>
  <si>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</si>
  <si>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</si>
  <si>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</si>
  <si>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</si>
  <si>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</si>
  <si>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</si>
  <si>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</si>
  <si>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</si>
  <si>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</si>
  <si>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</si>
  <si>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</si>
  <si>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</si>
  <si>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</si>
  <si>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</si>
  <si>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</si>
  <si>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</si>
  <si>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</si>
  <si>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</si>
  <si>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</si>
  <si>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</si>
  <si>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</si>
  <si>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</si>
  <si>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</si>
  <si>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</si>
  <si>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</si>
  <si>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</si>
  <si>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</si>
  <si>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</si>
  <si>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</si>
  <si>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</si>
  <si>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</si>
  <si>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</si>
  <si>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</si>
  <si>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</si>
  <si>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</si>
  <si>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</si>
  <si>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</si>
  <si>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</si>
  <si>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</si>
  <si>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</si>
  <si>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</si>
  <si>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</si>
  <si>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</si>
  <si>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</si>
  <si>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</si>
  <si>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</si>
  <si>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</si>
  <si>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</si>
  <si>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</si>
  <si>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</si>
  <si>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</si>
  <si>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</si>
  <si>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</si>
  <si>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</si>
  <si>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</si>
  <si>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</si>
  <si>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</si>
  <si>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</si>
  <si>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</si>
  <si>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</si>
  <si>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</si>
  <si>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</si>
  <si>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</si>
  <si>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</si>
  <si>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</si>
  <si>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</si>
  <si>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</si>
  <si>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</si>
  <si>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</si>
  <si>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</si>
  <si>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</si>
  <si>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</si>
  <si>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</si>
  <si>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</si>
  <si>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</si>
  <si>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</si>
  <si>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</si>
  <si>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</si>
  <si>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</si>
  <si>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</si>
  <si>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</si>
  <si>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</si>
  <si>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</si>
  <si>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</si>
  <si>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</si>
  <si>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</si>
  <si>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</si>
  <si>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</si>
  <si>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</si>
  <si>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</si>
  <si>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</si>
  <si>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</si>
  <si>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</si>
  <si>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</si>
  <si>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</si>
  <si>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</si>
  <si>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</si>
  <si>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</si>
  <si>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</si>
  <si>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</si>
  <si>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</si>
  <si>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</si>
  <si>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</si>
  <si>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</si>
  <si>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</si>
  <si>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</si>
  <si>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</si>
  <si>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</si>
  <si>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</si>
  <si>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</si>
  <si>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</si>
  <si>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</si>
  <si>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</si>
  <si>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</si>
  <si>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</si>
  <si>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</si>
  <si>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</si>
  <si>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</si>
  <si>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</si>
  <si>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</si>
  <si>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</si>
  <si>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</si>
  <si>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</si>
  <si>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</si>
  <si>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</si>
  <si>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</si>
  <si>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</si>
  <si>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</si>
  <si>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</si>
  <si>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</si>
  <si>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</si>
  <si>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</si>
  <si>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</si>
  <si>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</si>
  <si>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</si>
  <si>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</si>
  <si>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</si>
  <si>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</si>
  <si>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</si>
  <si>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</si>
  <si>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</si>
  <si>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</si>
  <si>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</si>
  <si>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</si>
  <si>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</si>
  <si>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</si>
  <si>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</si>
  <si>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</si>
  <si>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</si>
  <si>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</si>
  <si>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</si>
  <si>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</si>
  <si>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</si>
  <si>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</si>
  <si>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</si>
  <si>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</si>
  <si>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</si>
  <si>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</si>
  <si>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</si>
  <si>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</si>
  <si>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</si>
  <si>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</si>
  <si>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</si>
  <si>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</si>
  <si>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</si>
  <si>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</si>
  <si>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</si>
  <si>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</si>
  <si>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</si>
  <si>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</si>
  <si>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</si>
  <si>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</si>
  <si>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</si>
  <si>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</si>
  <si>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</si>
  <si>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</si>
  <si>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</si>
  <si>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</si>
  <si>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</si>
  <si>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</si>
  <si>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</si>
  <si>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</si>
  <si>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</si>
  <si>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</si>
  <si>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</si>
  <si>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</si>
  <si>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</si>
  <si>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</si>
  <si>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</si>
  <si>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</si>
  <si>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</si>
  <si>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</si>
  <si>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</si>
  <si>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</si>
  <si>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</si>
  <si>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</si>
  <si>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</si>
  <si>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</si>
  <si>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</si>
  <si>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</si>
  <si>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</si>
  <si>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</si>
  <si>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</si>
  <si>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</si>
  <si>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</si>
  <si>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</si>
  <si>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</si>
  <si>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</si>
  <si>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</si>
  <si>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</si>
  <si>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</si>
  <si>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</si>
  <si>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</si>
  <si>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</si>
  <si>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</si>
  <si>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</si>
  <si>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</si>
  <si>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</si>
  <si>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</si>
  <si>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</si>
  <si>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</si>
  <si>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</si>
  <si>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</si>
  <si>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</si>
  <si>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</si>
  <si>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</si>
  <si>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</si>
  <si>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</si>
  <si>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</si>
  <si>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</si>
  <si>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</si>
  <si>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</si>
  <si>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</si>
  <si>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</si>
  <si>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</si>
  <si>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</si>
  <si>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</si>
  <si>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</si>
  <si>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</si>
  <si>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</si>
  <si>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</si>
  <si>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</si>
  <si>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</si>
  <si>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</si>
  <si>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</si>
  <si>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</si>
  <si>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</si>
  <si>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</si>
  <si>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</si>
  <si>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</si>
  <si>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</si>
  <si>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</si>
  <si>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</si>
  <si>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</si>
  <si>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</si>
  <si>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</si>
  <si>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</si>
  <si>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</si>
  <si>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</si>
  <si>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</si>
  <si>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</si>
  <si>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</si>
  <si>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</si>
  <si>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</si>
  <si>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</si>
  <si>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</si>
  <si>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</si>
  <si>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</si>
  <si>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</si>
  <si>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</si>
  <si>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</si>
  <si>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</si>
  <si>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</si>
  <si>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</si>
  <si>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</si>
  <si>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</si>
  <si>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</si>
  <si>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</si>
  <si>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</si>
  <si>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</si>
  <si>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</si>
  <si>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</si>
  <si>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</si>
  <si>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</si>
  <si>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</si>
  <si>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</si>
  <si>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</si>
  <si>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</si>
  <si>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</si>
  <si>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</si>
  <si>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</si>
  <si>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</si>
  <si>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</si>
  <si>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</si>
  <si>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</si>
  <si>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</si>
  <si>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</si>
  <si>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</si>
  <si>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</si>
  <si>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</si>
  <si>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</si>
  <si>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</si>
  <si>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</si>
  <si>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</si>
  <si>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</si>
  <si>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</si>
  <si>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</si>
  <si>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</si>
  <si>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</si>
  <si>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</si>
  <si>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</si>
  <si>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</si>
  <si>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</si>
  <si>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</si>
  <si>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</si>
  <si>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</si>
  <si>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</si>
  <si>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</si>
  <si>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</si>
  <si>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</si>
  <si>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</si>
  <si>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</si>
  <si>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</si>
  <si>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</si>
  <si>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</si>
  <si>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</si>
  <si>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</si>
  <si>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</si>
  <si>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</si>
  <si>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</si>
  <si>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</si>
  <si>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</si>
  <si>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</si>
  <si>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</si>
  <si>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</si>
  <si>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</si>
  <si>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</si>
  <si>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</si>
  <si>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</si>
  <si>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</si>
  <si>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</si>
  <si>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</si>
  <si>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</si>
  <si>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</si>
  <si>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</si>
  <si>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</si>
  <si>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</si>
  <si>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</si>
  <si>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</si>
  <si>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</si>
  <si>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</si>
  <si>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</si>
  <si>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</si>
  <si>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</si>
  <si>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</si>
  <si>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</si>
  <si>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</si>
  <si>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</si>
  <si>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</si>
  <si>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</si>
  <si>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</si>
  <si>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</si>
  <si>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</si>
  <si>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</si>
  <si>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</si>
  <si>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</si>
  <si>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</si>
  <si>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</si>
  <si>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</si>
  <si>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</si>
  <si>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</si>
  <si>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</si>
  <si>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</si>
  <si>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</si>
  <si>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</si>
  <si>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</si>
  <si>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</si>
  <si>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</si>
  <si>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</si>
  <si>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</si>
  <si>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</si>
  <si>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</si>
  <si>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</si>
  <si>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</si>
  <si>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</si>
  <si>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</si>
  <si>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</si>
  <si>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</si>
  <si>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</si>
  <si>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</si>
  <si>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</si>
  <si>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</si>
  <si>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</si>
  <si>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</si>
  <si>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</si>
  <si>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</si>
  <si>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</si>
  <si>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</si>
  <si>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</si>
  <si>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</si>
  <si>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</si>
  <si>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</si>
  <si>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</si>
  <si>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</si>
  <si>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</si>
  <si>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</si>
  <si>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</si>
  <si>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</si>
  <si>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</si>
  <si>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</si>
  <si>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</si>
  <si>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</si>
  <si>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</si>
  <si>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</si>
  <si>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</si>
  <si>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</si>
  <si>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</si>
  <si>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</si>
  <si>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</si>
  <si>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</si>
  <si>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</si>
  <si>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</si>
  <si>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</si>
  <si>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</si>
  <si>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</si>
  <si>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</si>
  <si>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</si>
  <si>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</si>
  <si>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</si>
  <si>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</si>
  <si>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</si>
  <si>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</si>
  <si>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</si>
  <si>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</si>
  <si>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</si>
  <si>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</si>
  <si>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</si>
  <si>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</si>
  <si>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</si>
  <si>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</si>
  <si>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</si>
  <si>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</si>
  <si>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</si>
  <si>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</si>
  <si>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</si>
  <si>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</si>
  <si>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</si>
  <si>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</si>
  <si>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</si>
  <si>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</si>
  <si>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</si>
  <si>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</si>
  <si>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</si>
  <si>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</si>
  <si>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</si>
  <si>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</si>
  <si>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</si>
  <si>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</si>
  <si>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</si>
  <si>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</si>
  <si>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</si>
  <si>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</si>
  <si>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</si>
  <si>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</si>
  <si>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</si>
  <si>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</si>
  <si>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</si>
  <si>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</si>
  <si>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</si>
  <si>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</si>
  <si>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</si>
  <si>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</si>
  <si>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</si>
  <si>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</si>
  <si>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</si>
  <si>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</si>
  <si>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</si>
  <si>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</si>
  <si>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</si>
  <si>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</si>
  <si>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</si>
  <si>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</si>
  <si>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</si>
  <si>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</si>
  <si>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</si>
  <si>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</si>
  <si>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</si>
  <si>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</si>
  <si>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</si>
  <si>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</si>
  <si>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</si>
  <si>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</si>
  <si>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</si>
  <si>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</si>
  <si>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</si>
  <si>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</si>
  <si>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</si>
  <si>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</si>
  <si>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</si>
  <si>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</si>
  <si>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</si>
  <si>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</si>
  <si>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</si>
  <si>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</si>
  <si>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</si>
  <si>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</si>
  <si>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</si>
  <si>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</si>
  <si>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</si>
  <si>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</si>
  <si>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</si>
  <si>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</si>
  <si>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</si>
  <si>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</si>
  <si>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</si>
  <si>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</si>
  <si>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</si>
  <si>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</si>
  <si>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</si>
  <si>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</si>
  <si>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</si>
  <si>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</si>
  <si>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</si>
  <si>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</si>
  <si>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</si>
  <si>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</si>
  <si>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</si>
  <si>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</si>
  <si>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</si>
  <si>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</si>
  <si>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</si>
  <si>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</si>
  <si>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</si>
  <si>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</si>
  <si>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</si>
  <si>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</si>
  <si>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</si>
  <si>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</si>
  <si>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</si>
  <si>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</si>
  <si>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</si>
  <si>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</si>
  <si>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</si>
  <si>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</si>
  <si>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</si>
  <si>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</si>
  <si>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</si>
  <si>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</si>
  <si>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</si>
  <si>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</si>
  <si>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</si>
  <si>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</si>
  <si>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</si>
  <si>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</si>
  <si>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</si>
  <si>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</si>
  <si>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</si>
  <si>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</si>
  <si>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</si>
  <si>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</si>
  <si>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</si>
  <si>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</si>
  <si>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</si>
  <si>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</si>
  <si>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</si>
  <si>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</si>
  <si>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</si>
  <si>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</si>
  <si>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</si>
  <si>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</si>
  <si>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</si>
  <si>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</si>
  <si>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</si>
  <si>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</si>
  <si>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</si>
  <si>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</si>
  <si>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</si>
  <si>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</si>
  <si>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</si>
  <si>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</si>
  <si>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</si>
  <si>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</si>
  <si>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</si>
  <si>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</si>
  <si>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</si>
  <si>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</si>
  <si>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</si>
  <si>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</si>
  <si>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</si>
  <si>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</si>
  <si>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</si>
  <si>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</si>
  <si>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</si>
  <si>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</si>
  <si>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</si>
  <si>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</si>
  <si>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</si>
  <si>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</si>
  <si>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</si>
  <si>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</si>
  <si>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</si>
  <si>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</si>
  <si>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</si>
  <si>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</si>
  <si>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</si>
  <si>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</si>
  <si>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</si>
  <si>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</si>
  <si>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</si>
  <si>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</si>
  <si>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</si>
  <si>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</si>
  <si>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</si>
  <si>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</si>
  <si>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</si>
  <si>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</si>
  <si>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</si>
  <si>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</si>
  <si>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</si>
  <si>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</si>
  <si>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</si>
  <si>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</si>
  <si>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</si>
  <si>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</si>
  <si>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</si>
  <si>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</si>
  <si>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</si>
  <si>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</si>
  <si>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</si>
  <si>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</si>
  <si>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</si>
  <si>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</si>
  <si>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</si>
  <si>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</si>
  <si>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</si>
  <si>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</si>
  <si>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</si>
  <si>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</si>
  <si>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</si>
  <si>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</si>
  <si>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</si>
  <si>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</si>
  <si>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</si>
  <si>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</si>
  <si>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</si>
  <si>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</si>
  <si>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</si>
  <si>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</si>
  <si>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</si>
  <si>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</si>
  <si>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</si>
  <si>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</si>
  <si>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</si>
  <si>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</si>
  <si>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</si>
  <si>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</si>
  <si>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</si>
  <si>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</si>
  <si>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</si>
  <si>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</si>
  <si>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</si>
  <si>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</si>
  <si>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</si>
  <si>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</si>
  <si>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</si>
  <si>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</si>
  <si>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</si>
  <si>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</si>
  <si>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</si>
  <si>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</si>
  <si>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</si>
  <si>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</si>
  <si>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</si>
  <si>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</si>
  <si>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</si>
  <si>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</si>
  <si>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</si>
  <si>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</si>
  <si>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</si>
  <si>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</si>
  <si>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</si>
  <si>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</si>
  <si>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</si>
  <si>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</si>
  <si>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</si>
  <si>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</si>
  <si>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</si>
  <si>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</si>
  <si>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</si>
  <si>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</si>
  <si>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</si>
  <si>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</si>
  <si>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</si>
  <si>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</si>
  <si>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</si>
  <si>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</si>
  <si>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</si>
  <si>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</si>
  <si>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</si>
  <si>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</si>
  <si>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</si>
  <si>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</si>
  <si>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</si>
  <si>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</si>
  <si>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</si>
  <si>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</si>
  <si>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</si>
  <si>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</si>
  <si>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</si>
  <si>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</si>
  <si>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</si>
  <si>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</si>
  <si>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</si>
  <si>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</si>
  <si>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</si>
  <si>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</si>
  <si>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</si>
  <si>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</si>
  <si>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</si>
  <si>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</si>
  <si>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</si>
  <si>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</si>
  <si>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</si>
  <si>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</si>
  <si>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</si>
  <si>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</si>
  <si>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</si>
  <si>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</si>
  <si>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</si>
  <si>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</si>
  <si>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</si>
  <si>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</si>
  <si>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</si>
  <si>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</si>
  <si>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</si>
  <si>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</si>
  <si>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</si>
  <si>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</si>
  <si>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</si>
  <si>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</si>
  <si>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</si>
  <si>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</si>
  <si>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</si>
  <si>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</si>
  <si>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</si>
  <si>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</si>
  <si>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</si>
  <si>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</si>
  <si>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</si>
  <si>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</si>
  <si>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</si>
  <si>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</si>
  <si>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</si>
  <si>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</si>
  <si>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</si>
  <si>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</si>
  <si>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</si>
  <si>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</si>
  <si>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</si>
  <si>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</si>
  <si>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</si>
  <si>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</si>
  <si>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</si>
  <si>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</si>
  <si>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</si>
  <si>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</si>
  <si>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</si>
  <si>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</si>
  <si>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</si>
  <si>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</si>
  <si>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</si>
  <si>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</si>
  <si>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</si>
  <si>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</si>
  <si>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</si>
  <si>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</si>
  <si>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</si>
  <si>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</si>
  <si>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</si>
  <si>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</si>
  <si>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</si>
  <si>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</si>
  <si>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</si>
  <si>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</si>
  <si>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</si>
  <si>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</si>
  <si>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</si>
  <si>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</si>
  <si>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</si>
  <si>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</si>
  <si>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</si>
  <si>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</si>
  <si>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</si>
  <si>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</si>
  <si>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</si>
  <si>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</si>
  <si>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</si>
  <si>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</si>
  <si>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</si>
  <si>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</si>
  <si>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</si>
  <si>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</si>
  <si>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</si>
  <si>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</si>
  <si>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</si>
  <si>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</si>
  <si>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</si>
  <si>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</si>
  <si>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</si>
  <si>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</si>
  <si>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</si>
  <si>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</si>
  <si>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</si>
  <si>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</si>
  <si>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</si>
  <si>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</si>
  <si>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</si>
  <si>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</si>
  <si>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</si>
  <si>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</si>
  <si>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</si>
  <si>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</si>
  <si>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</si>
  <si>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</si>
  <si>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</si>
  <si>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</si>
  <si>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</si>
  <si>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</si>
  <si>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</si>
  <si>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</si>
  <si>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</si>
  <si>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</si>
  <si>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</si>
  <si>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</si>
  <si>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</si>
  <si>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</si>
  <si>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</si>
  <si>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</si>
  <si>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</si>
  <si>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</si>
  <si>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</si>
  <si>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</si>
  <si>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</si>
  <si>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</si>
  <si>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</si>
  <si>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</si>
  <si>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</si>
  <si>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</si>
  <si>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</si>
  <si>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</si>
  <si>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</si>
  <si>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</si>
  <si>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</si>
  <si>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</si>
  <si>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</si>
  <si>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</si>
  <si>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</si>
  <si>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</si>
  <si>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</si>
  <si>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</si>
  <si>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</si>
  <si>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</si>
  <si>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</si>
  <si>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</si>
  <si>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</si>
  <si>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</si>
  <si>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</si>
  <si>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</si>
  <si>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</si>
  <si>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</si>
  <si>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</si>
  <si>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</si>
  <si>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</si>
  <si>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</si>
  <si>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</si>
  <si>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</si>
  <si>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</si>
  <si>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</si>
  <si>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</si>
  <si>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</si>
  <si>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</si>
  <si>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</si>
  <si>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</si>
  <si>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</si>
  <si>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</si>
  <si>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</si>
  <si>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</si>
  <si>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</si>
  <si>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</si>
  <si>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</si>
  <si>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</si>
  <si>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</si>
  <si>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</si>
  <si>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</si>
  <si>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</si>
  <si>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</si>
  <si>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</si>
  <si>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</si>
  <si>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</si>
  <si>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</si>
  <si>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</si>
  <si>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</si>
  <si>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</si>
  <si>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</si>
  <si>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</si>
  <si>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</si>
  <si>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</si>
  <si>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</si>
  <si>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</si>
  <si>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</si>
  <si>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</si>
  <si>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</si>
  <si>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</si>
  <si>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</si>
  <si>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</si>
  <si>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</si>
  <si>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</si>
  <si>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</si>
  <si>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</si>
  <si>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</si>
  <si>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</si>
  <si>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</si>
  <si>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</si>
  <si>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</si>
  <si>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</si>
  <si>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</si>
  <si>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</si>
  <si>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</si>
  <si>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</si>
  <si>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</si>
  <si>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</si>
  <si>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</si>
  <si>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</si>
  <si>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</si>
  <si>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</si>
  <si>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</si>
  <si>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</si>
  <si>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</si>
  <si>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</si>
  <si>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</si>
  <si>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</si>
  <si>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</si>
  <si>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</si>
  <si>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</si>
  <si>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</si>
  <si>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</si>
  <si>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</si>
  <si>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</si>
  <si>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</si>
  <si>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</si>
  <si>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</si>
  <si>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</si>
  <si>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</si>
  <si>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</si>
  <si>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</si>
  <si>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</si>
  <si>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</si>
  <si>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</si>
  <si>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</si>
  <si>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</si>
  <si>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</si>
  <si>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</si>
  <si>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</si>
  <si>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</si>
  <si>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</si>
  <si>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</si>
  <si>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</si>
  <si>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</si>
  <si>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</si>
  <si>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</si>
  <si>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</si>
  <si>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</si>
  <si>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</si>
  <si>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</si>
  <si>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</si>
  <si>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</si>
  <si>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</si>
  <si>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</si>
  <si>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</si>
  <si>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</si>
  <si>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</si>
  <si>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</si>
  <si>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</si>
  <si>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</si>
  <si>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</si>
  <si>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</si>
  <si>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</si>
  <si>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</si>
  <si>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</si>
  <si>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</si>
  <si>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</si>
  <si>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</si>
  <si>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</si>
  <si>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</si>
  <si>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</si>
  <si>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</si>
  <si>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</si>
  <si>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</si>
  <si>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</si>
  <si>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</si>
  <si>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</si>
  <si>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</si>
  <si>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</si>
  <si>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</si>
  <si>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</si>
  <si>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</si>
  <si>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</si>
  <si>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</si>
  <si>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</si>
  <si>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</si>
  <si>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</si>
  <si>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</si>
  <si>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</si>
  <si>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</si>
  <si>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</si>
  <si>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</si>
  <si>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</si>
  <si>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</si>
  <si>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</si>
  <si>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</si>
  <si>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</si>
  <si>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</si>
  <si>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</si>
  <si>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</si>
  <si>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</si>
  <si>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</si>
  <si>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</si>
  <si>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</si>
  <si>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</si>
  <si>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</si>
  <si>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</si>
  <si>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</si>
  <si>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</si>
  <si>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</si>
  <si>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</si>
  <si>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</si>
  <si>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</si>
  <si>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</si>
  <si>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</si>
  <si>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</si>
  <si>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</si>
  <si>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</si>
  <si>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</si>
  <si>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</si>
  <si>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</si>
  <si>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</si>
  <si>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</si>
  <si>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</si>
  <si>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</si>
  <si>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</si>
  <si>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</si>
  <si>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</si>
  <si>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</si>
  <si>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</si>
  <si>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</si>
  <si>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</si>
  <si>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</si>
  <si>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</si>
  <si>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</si>
  <si>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</si>
  <si>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</si>
  <si>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</si>
  <si>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</si>
  <si>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</si>
  <si>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</si>
  <si>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</si>
  <si>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</si>
  <si>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</si>
  <si>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</si>
  <si>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</si>
  <si>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</si>
  <si>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</si>
  <si>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</si>
  <si>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</si>
  <si>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</si>
  <si>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</si>
  <si>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</si>
  <si>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</si>
  <si>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</si>
  <si>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</si>
  <si>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</si>
  <si>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</si>
  <si>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</si>
  <si>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</si>
  <si>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</si>
  <si>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</si>
  <si>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</si>
  <si>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</si>
  <si>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</si>
  <si>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</si>
  <si>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</si>
  <si>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</si>
  <si>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</si>
  <si>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</si>
  <si>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</si>
  <si>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</si>
  <si>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</si>
  <si>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</si>
  <si>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</si>
  <si>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</si>
  <si>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</si>
  <si>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</si>
  <si>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</si>
  <si>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</si>
  <si>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</si>
  <si>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</si>
  <si>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</si>
  <si>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</si>
  <si>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</si>
  <si>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</si>
  <si>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</si>
  <si>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</si>
  <si>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</si>
  <si>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</si>
  <si>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</si>
  <si>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</si>
  <si>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</si>
  <si>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</si>
  <si>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</si>
  <si>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</si>
  <si>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</si>
  <si>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</si>
  <si>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</si>
  <si>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</si>
  <si>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</si>
  <si>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</si>
  <si>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</si>
  <si>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</si>
  <si>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</si>
  <si>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</si>
  <si>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</si>
  <si>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</si>
  <si>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</si>
  <si>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</si>
  <si>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</si>
  <si>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</si>
  <si>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</si>
  <si>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</si>
  <si>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</si>
  <si>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</si>
  <si>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</si>
  <si>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</si>
  <si>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</si>
  <si>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</si>
  <si>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</si>
  <si>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</si>
  <si>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</si>
  <si>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</si>
  <si>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</si>
  <si>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</si>
  <si>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</si>
  <si>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</si>
  <si>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</si>
  <si>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</si>
  <si>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</si>
  <si>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</si>
  <si>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</si>
  <si>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</si>
  <si>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</si>
  <si>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</si>
  <si>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</si>
  <si>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</si>
  <si>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</si>
  <si>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</si>
  <si>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</si>
  <si>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</si>
  <si>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</si>
  <si>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</si>
  <si>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</si>
  <si>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</si>
  <si>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</si>
  <si>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</si>
  <si>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</si>
  <si>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</si>
  <si>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</si>
  <si>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</si>
  <si>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</si>
  <si>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</si>
  <si>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</si>
  <si>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</si>
  <si>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</si>
  <si>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</si>
  <si>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</si>
  <si>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</si>
  <si>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</si>
  <si>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</si>
  <si>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</si>
  <si>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</si>
  <si>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</si>
  <si>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</si>
  <si>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</si>
  <si>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</si>
  <si>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</si>
  <si>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</si>
  <si>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</si>
  <si>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</si>
  <si>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</si>
  <si>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</si>
  <si>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</si>
  <si>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</si>
  <si>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</si>
  <si>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</si>
  <si>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</si>
  <si>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</si>
  <si>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</si>
  <si>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</si>
  <si>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</si>
  <si>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</si>
  <si>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</si>
  <si>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</si>
  <si>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</si>
  <si>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</si>
  <si>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</si>
  <si>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</si>
  <si>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</si>
  <si>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</si>
  <si>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</si>
  <si>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</si>
  <si>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</si>
  <si>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</si>
  <si>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</si>
  <si>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</si>
  <si>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</si>
  <si>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</si>
  <si>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</si>
  <si>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</si>
  <si>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</si>
  <si>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</si>
  <si>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</si>
  <si>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</si>
  <si>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</si>
  <si>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</si>
  <si>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</si>
  <si>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</si>
  <si>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</si>
  <si>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</si>
  <si>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</si>
  <si>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</si>
  <si>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</si>
  <si>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</si>
  <si>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</si>
  <si>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</si>
  <si>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</si>
  <si>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</si>
  <si>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</si>
  <si>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</si>
  <si>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</si>
  <si>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</si>
  <si>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</si>
  <si>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</si>
  <si>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</si>
  <si>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</si>
  <si>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</si>
  <si>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</si>
  <si>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</si>
  <si>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</si>
  <si>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</si>
  <si>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</si>
  <si>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</si>
  <si>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</si>
  <si>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</si>
  <si>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</si>
  <si>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</si>
  <si>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</si>
  <si>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</si>
  <si>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</si>
  <si>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</si>
  <si>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</si>
  <si>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</si>
  <si>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</si>
  <si>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</si>
  <si>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</si>
  <si>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</si>
  <si>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</si>
  <si>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</si>
  <si>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</si>
  <si>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</si>
  <si>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</si>
  <si>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</si>
  <si>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</si>
  <si>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</si>
  <si>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</si>
  <si>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</si>
  <si>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</si>
  <si>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</si>
  <si>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</si>
  <si>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</si>
  <si>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</si>
  <si>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</si>
  <si>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</si>
  <si>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</si>
  <si>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</si>
  <si>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</si>
  <si>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</si>
  <si>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</si>
  <si>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</si>
  <si>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</si>
  <si>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</si>
  <si>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</si>
  <si>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</si>
  <si>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</si>
  <si>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</si>
  <si>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</si>
  <si>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</si>
  <si>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</si>
  <si>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</si>
  <si>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</si>
  <si>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</si>
  <si>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</si>
  <si>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</si>
  <si>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</si>
  <si>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</si>
  <si>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</si>
  <si>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</si>
  <si>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</si>
  <si>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</si>
  <si>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</si>
  <si>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</si>
  <si>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</si>
  <si>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</si>
  <si>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</si>
  <si>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</si>
  <si>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</si>
  <si>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</si>
  <si>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</si>
  <si>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</si>
  <si>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</si>
  <si>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</si>
  <si>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</si>
  <si>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</si>
  <si>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</si>
  <si>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</si>
  <si>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</si>
  <si>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</si>
  <si>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</si>
  <si>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</si>
  <si>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</si>
  <si>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</si>
  <si>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</si>
  <si>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</si>
  <si>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</si>
  <si>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</si>
  <si>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</si>
  <si>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</si>
  <si>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</si>
  <si>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</si>
  <si>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</si>
  <si>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</si>
  <si>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</si>
  <si>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</si>
  <si>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</si>
  <si>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</si>
  <si>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</si>
  <si>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</si>
  <si>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</si>
  <si>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</si>
  <si>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</si>
  <si>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</si>
  <si>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</si>
  <si>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</si>
  <si>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</si>
  <si>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</si>
  <si>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</si>
  <si>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</si>
  <si>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</si>
  <si>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</si>
  <si>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</si>
  <si>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</si>
  <si>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</si>
  <si>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</si>
  <si>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</si>
  <si>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</si>
  <si>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</si>
  <si>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</si>
  <si>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</si>
  <si>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</si>
  <si>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</si>
  <si>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</si>
  <si>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</si>
  <si>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</si>
  <si>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</si>
  <si>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</si>
  <si>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</si>
  <si>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</si>
  <si>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</si>
  <si>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</si>
  <si>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</si>
  <si>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</si>
  <si>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</si>
  <si>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</si>
  <si>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</si>
  <si>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</si>
  <si>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</si>
  <si>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</si>
  <si>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</si>
  <si>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</si>
  <si>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</si>
  <si>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</si>
  <si>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</si>
  <si>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</si>
  <si>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</si>
  <si>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</si>
  <si>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</si>
  <si>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</si>
  <si>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</si>
  <si>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</si>
  <si>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</si>
  <si>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</si>
  <si>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</si>
  <si>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</si>
  <si>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</si>
  <si>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</si>
  <si>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</si>
  <si>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</si>
  <si>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</si>
  <si>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</si>
  <si>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</si>
  <si>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</si>
  <si>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</si>
  <si>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</si>
  <si>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</si>
  <si>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</si>
  <si>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</si>
  <si>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</si>
  <si>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</si>
  <si>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</si>
  <si>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</si>
  <si>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</si>
  <si>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</si>
  <si>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</si>
  <si>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</si>
  <si>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</si>
  <si>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</si>
  <si>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</si>
  <si>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</si>
  <si>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</si>
  <si>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</si>
  <si>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</si>
  <si>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</si>
  <si>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</si>
  <si>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</si>
  <si>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</si>
  <si>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</si>
  <si>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</si>
  <si>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</si>
  <si>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</si>
  <si>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</si>
  <si>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</si>
  <si>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</si>
  <si>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</si>
  <si>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</si>
  <si>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</si>
  <si>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</si>
  <si>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</si>
  <si>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</si>
  <si>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</si>
  <si>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</si>
  <si>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</si>
  <si>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</si>
  <si>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</si>
  <si>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</si>
  <si>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</si>
  <si>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</si>
  <si>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</si>
  <si>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</si>
  <si>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</si>
  <si>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</si>
  <si>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</si>
  <si>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</si>
  <si>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</si>
  <si>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</si>
  <si>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</si>
  <si>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</si>
  <si>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</si>
  <si>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</si>
  <si>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</si>
  <si>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</si>
  <si>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</si>
  <si>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</si>
  <si>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</si>
  <si>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</si>
  <si>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</si>
  <si>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</si>
  <si>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</si>
  <si>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</si>
  <si>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</si>
  <si>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</si>
  <si>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</si>
  <si>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</si>
  <si>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</si>
  <si>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</si>
  <si>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</si>
  <si>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</si>
  <si>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</si>
  <si>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</si>
  <si>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</si>
  <si>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</si>
  <si>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</si>
  <si>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</si>
  <si>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</si>
  <si>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</si>
  <si>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</si>
  <si>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</si>
  <si>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</si>
  <si>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</si>
  <si>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</si>
  <si>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</si>
  <si>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</si>
  <si>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</si>
  <si>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</si>
  <si>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</si>
  <si>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</si>
  <si>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</si>
  <si>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</si>
  <si>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</si>
  <si>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</si>
  <si>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</si>
  <si>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</si>
  <si>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</si>
  <si>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</si>
  <si>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</si>
  <si>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</si>
  <si>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</si>
  <si>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</si>
  <si>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</si>
  <si>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</si>
  <si>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</si>
  <si>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</si>
  <si>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</si>
  <si>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</si>
  <si>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</si>
  <si>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</si>
  <si>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</si>
  <si>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</si>
  <si>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</si>
  <si>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</si>
  <si>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</si>
  <si>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</si>
  <si>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</si>
  <si>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</si>
  <si>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</si>
  <si>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</si>
  <si>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</si>
  <si>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</si>
  <si>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</si>
  <si>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</si>
  <si>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</si>
  <si>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</si>
  <si>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</si>
  <si>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</si>
  <si>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</si>
  <si>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</si>
  <si>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</si>
  <si>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</si>
  <si>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</si>
  <si>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</si>
  <si>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</si>
  <si>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</si>
  <si>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</si>
  <si>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</si>
  <si>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</si>
  <si>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</si>
  <si>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</si>
  <si>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</si>
  <si>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</si>
  <si>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</si>
  <si>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</si>
  <si>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</si>
  <si>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</si>
  <si>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</si>
  <si>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</si>
  <si>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</si>
  <si>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</si>
  <si>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</si>
  <si>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</si>
  <si>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</si>
  <si>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</si>
  <si>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</si>
  <si>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</si>
  <si>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</si>
  <si>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</si>
  <si>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</si>
  <si>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</si>
  <si>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</si>
  <si>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</si>
  <si>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</si>
  <si>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</si>
  <si>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</si>
  <si>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</si>
  <si>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</si>
  <si>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</si>
  <si>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</si>
  <si>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</si>
  <si>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</si>
  <si>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</si>
  <si>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</si>
  <si>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</si>
  <si>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</si>
  <si>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</si>
  <si>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</si>
  <si>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</si>
  <si>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</si>
  <si>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</si>
  <si>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</si>
  <si>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</si>
  <si>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</si>
  <si>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</si>
  <si>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</si>
  <si>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</si>
  <si>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</si>
  <si>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</si>
  <si>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</si>
  <si>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</si>
  <si>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</si>
  <si>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</si>
  <si>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</si>
  <si>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</si>
  <si>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</si>
  <si>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</si>
  <si>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</si>
  <si>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</si>
  <si>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</si>
  <si>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</si>
  <si>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</si>
  <si>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</si>
  <si>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</si>
  <si>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</si>
  <si>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</si>
  <si>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</si>
  <si>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</si>
  <si>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</si>
  <si>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</si>
  <si>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</si>
  <si>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</si>
  <si>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</si>
  <si>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</si>
  <si>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</si>
  <si>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</si>
  <si>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</si>
  <si>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</si>
  <si>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</si>
  <si>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</si>
  <si>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</si>
  <si>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</si>
  <si>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</si>
  <si>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</si>
  <si>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</si>
  <si>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</si>
  <si>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</si>
  <si>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</si>
  <si>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</si>
  <si>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</si>
  <si>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</si>
  <si>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</si>
  <si>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</si>
  <si>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</si>
  <si>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</si>
  <si>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</si>
  <si>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</si>
  <si>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</si>
  <si>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</si>
  <si>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</si>
  <si>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</si>
  <si>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</si>
  <si>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</si>
  <si>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</si>
  <si>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</si>
  <si>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</si>
  <si>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</si>
  <si>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</si>
  <si>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</si>
  <si>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</si>
  <si>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</si>
  <si>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</si>
  <si>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</si>
  <si>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</si>
  <si>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</si>
  <si>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</si>
  <si>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</si>
  <si>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</si>
  <si>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</si>
  <si>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</si>
  <si>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</si>
  <si>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</si>
  <si>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</si>
  <si>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</si>
  <si>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</si>
  <si>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</si>
  <si>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</si>
  <si>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</si>
  <si>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</si>
  <si>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</si>
  <si>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</si>
  <si>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</si>
  <si>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</si>
  <si>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</si>
  <si>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</si>
  <si>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</si>
  <si>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</si>
  <si>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</si>
  <si>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</si>
  <si>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</si>
  <si>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</si>
  <si>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</si>
  <si>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</si>
  <si>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</si>
  <si>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</si>
  <si>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</si>
  <si>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</si>
  <si>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</si>
  <si>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</si>
  <si>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</si>
  <si>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</si>
  <si>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</si>
  <si>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</si>
  <si>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</si>
  <si>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</si>
  <si>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</si>
  <si>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</si>
  <si>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</si>
  <si>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</si>
  <si>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</si>
  <si>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</si>
  <si>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</si>
  <si>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</si>
  <si>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</si>
  <si>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</si>
  <si>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</si>
  <si>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</si>
  <si>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</si>
  <si>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</si>
  <si>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</si>
  <si>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</si>
  <si>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</si>
  <si>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</si>
  <si>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</si>
  <si>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</si>
  <si>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</si>
  <si>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</si>
  <si>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</si>
  <si>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</si>
  <si>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</si>
  <si>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</si>
  <si>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</si>
  <si>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</si>
  <si>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</si>
  <si>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</si>
  <si>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</si>
  <si>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</si>
  <si>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</si>
  <si>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</si>
  <si>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</si>
  <si>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</si>
  <si>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</si>
  <si>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</si>
  <si>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</si>
  <si>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</si>
  <si>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</si>
  <si>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</si>
  <si>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</si>
  <si>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</si>
  <si>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</si>
  <si>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</si>
  <si>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</si>
  <si>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</si>
  <si>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</si>
  <si>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</si>
  <si>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</si>
  <si>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</si>
  <si>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</si>
  <si>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</si>
  <si>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</si>
  <si>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</si>
  <si>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</si>
  <si>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</si>
  <si>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</si>
  <si>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</si>
  <si>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</si>
  <si>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</si>
  <si>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</si>
  <si>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</si>
  <si>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</si>
  <si>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</si>
  <si>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</si>
  <si>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</si>
  <si>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</si>
  <si>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</si>
  <si>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</si>
  <si>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</si>
  <si>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</si>
  <si>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</si>
  <si>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</si>
  <si>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</si>
  <si>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</si>
  <si>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</si>
  <si>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</si>
  <si>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</si>
  <si>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</si>
  <si>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</si>
  <si>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</si>
  <si>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</si>
  <si>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</si>
  <si>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</si>
  <si>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</si>
  <si>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</si>
  <si>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</si>
  <si>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</si>
  <si>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</si>
  <si>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</si>
  <si>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</si>
  <si>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</si>
  <si>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</si>
  <si>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</si>
  <si>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</si>
  <si>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</si>
  <si>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</si>
  <si>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</si>
  <si>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</si>
  <si>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</si>
  <si>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</si>
  <si>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</si>
  <si>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</si>
  <si>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</si>
  <si>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</si>
  <si>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</si>
  <si>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</si>
  <si>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</si>
  <si>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</si>
  <si>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</si>
  <si>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</si>
  <si>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</si>
  <si>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</si>
  <si>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</si>
  <si>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</si>
  <si>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</si>
  <si>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</si>
  <si>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</si>
  <si>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</si>
  <si>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</si>
  <si>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</si>
  <si>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</si>
  <si>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</si>
  <si>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</si>
  <si>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</si>
  <si>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</si>
  <si>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</si>
  <si>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</si>
  <si>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</si>
  <si>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</si>
  <si>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</si>
  <si>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</si>
  <si>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</si>
  <si>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</si>
  <si>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</si>
  <si>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</si>
  <si>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</si>
  <si>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</si>
  <si>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</si>
  <si>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</si>
  <si>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</si>
  <si>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</si>
  <si>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</si>
  <si>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</si>
  <si>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</si>
  <si>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</si>
  <si>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</si>
  <si>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</si>
  <si>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</si>
  <si>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</si>
  <si>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</si>
  <si>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</si>
  <si>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</si>
  <si>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</si>
  <si>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</si>
  <si>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</si>
  <si>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</si>
  <si>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</si>
  <si>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</si>
  <si>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</si>
  <si>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</si>
  <si>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</si>
  <si>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</si>
  <si>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</si>
  <si>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</si>
  <si>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</si>
  <si>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</si>
  <si>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</si>
  <si>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</si>
  <si>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</si>
  <si>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</si>
  <si>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</si>
  <si>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</si>
  <si>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</si>
  <si>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</si>
  <si>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</si>
  <si>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</si>
  <si>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</si>
  <si>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</si>
  <si>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</si>
  <si>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</si>
  <si>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</si>
  <si>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</si>
  <si>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</si>
  <si>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</si>
  <si>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</si>
  <si>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</si>
  <si>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</si>
  <si>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</si>
  <si>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</si>
  <si>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</si>
  <si>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</si>
  <si>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</si>
  <si>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</si>
  <si>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</si>
  <si>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</si>
  <si>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</si>
  <si>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</si>
  <si>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</si>
  <si>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</si>
  <si>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</si>
  <si>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</si>
  <si>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</si>
  <si>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</si>
  <si>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</si>
  <si>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</si>
  <si>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</si>
  <si>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</si>
  <si>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</si>
  <si>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</si>
  <si>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</si>
  <si>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</si>
  <si>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</si>
  <si>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</si>
  <si>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</si>
  <si>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</si>
  <si>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</si>
  <si>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</si>
  <si>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</si>
  <si>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</si>
  <si>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</si>
  <si>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</si>
  <si>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</si>
  <si>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</si>
  <si>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</si>
  <si>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</si>
  <si>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</si>
  <si>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</si>
  <si>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</si>
  <si>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</si>
  <si>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</si>
  <si>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</si>
  <si>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</si>
  <si>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</si>
  <si>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</si>
  <si>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</si>
  <si>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</si>
  <si>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</si>
  <si>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</si>
  <si>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</si>
  <si>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</si>
  <si>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</si>
  <si>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</si>
  <si>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</si>
  <si>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</si>
  <si>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</si>
  <si>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</si>
  <si>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</si>
  <si>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</si>
  <si>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</si>
  <si>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</si>
  <si>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</si>
  <si>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</si>
  <si>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</si>
  <si>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</si>
  <si>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</si>
  <si>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</si>
  <si>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</si>
  <si>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</si>
  <si>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</si>
  <si>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</si>
  <si>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</si>
  <si>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</si>
  <si>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</si>
  <si>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</si>
  <si>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</si>
  <si>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</si>
  <si>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</si>
  <si>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</si>
  <si>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</si>
  <si>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</si>
  <si>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</si>
  <si>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</si>
  <si>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</si>
  <si>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</si>
  <si>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</si>
  <si>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</si>
  <si>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</si>
  <si>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</si>
  <si>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</si>
  <si>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</si>
  <si>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</si>
  <si>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</si>
  <si>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</si>
  <si>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</si>
  <si>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</si>
  <si>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</si>
  <si>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</si>
  <si>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</si>
  <si>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</si>
  <si>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</si>
  <si>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</si>
  <si>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</si>
  <si>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</si>
  <si>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</si>
  <si>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</si>
  <si>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</si>
  <si>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</si>
  <si>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</si>
  <si>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</si>
  <si>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</si>
  <si>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</si>
  <si>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</si>
  <si>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</si>
  <si>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</si>
  <si>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</si>
  <si>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</si>
  <si>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</si>
  <si>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</si>
  <si>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</si>
  <si>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</si>
  <si>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</si>
  <si>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</si>
  <si>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</si>
  <si>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</si>
  <si>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</si>
  <si>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</si>
  <si>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</si>
  <si>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</si>
  <si>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</si>
  <si>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</si>
  <si>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</si>
  <si>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</si>
  <si>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</si>
  <si>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</si>
  <si>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</si>
  <si>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</si>
  <si>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</si>
  <si>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</si>
  <si>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</si>
  <si>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</si>
  <si>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</si>
  <si>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</si>
  <si>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</si>
  <si>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</si>
  <si>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</si>
  <si>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</si>
  <si>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</si>
  <si>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</si>
  <si>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</si>
  <si>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</si>
  <si>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</si>
  <si>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</si>
  <si>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</si>
  <si>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</si>
  <si>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</si>
  <si>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</si>
  <si>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</si>
  <si>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</si>
  <si>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</si>
  <si>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</si>
  <si>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</si>
  <si>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</si>
  <si>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</si>
  <si>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</si>
  <si>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</si>
  <si>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</si>
  <si>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</si>
  <si>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</si>
  <si>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</si>
  <si>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</si>
  <si>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</si>
  <si>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</si>
  <si>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</si>
  <si>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</si>
  <si>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</si>
  <si>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</si>
  <si>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</si>
  <si>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</si>
  <si>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</si>
  <si>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</si>
  <si>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</si>
  <si>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</si>
  <si>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</si>
  <si>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</si>
  <si>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</si>
  <si>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</si>
  <si>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</si>
  <si>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</si>
  <si>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</si>
  <si>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</si>
  <si>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</si>
  <si>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</si>
  <si>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</si>
  <si>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</si>
  <si>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</si>
  <si>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</si>
  <si>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</si>
  <si>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</si>
  <si>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</si>
  <si>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</si>
  <si>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</si>
  <si>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</si>
  <si>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</si>
  <si>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</si>
  <si>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</si>
  <si>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</si>
  <si>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</si>
  <si>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</si>
  <si>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</si>
  <si>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</si>
  <si>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</si>
  <si>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</si>
  <si>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</si>
  <si>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</si>
  <si>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</si>
  <si>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</si>
  <si>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</si>
  <si>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</si>
  <si>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</si>
  <si>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</si>
  <si>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</si>
  <si>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</si>
  <si>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</si>
  <si>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</si>
  <si>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</si>
  <si>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</si>
  <si>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</si>
  <si>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</si>
  <si>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</si>
  <si>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</si>
  <si>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</si>
  <si>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</si>
  <si>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</si>
  <si>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</si>
  <si>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</si>
  <si>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</si>
  <si>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</si>
  <si>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</si>
  <si>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</si>
  <si>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</si>
  <si>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</si>
  <si>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</si>
  <si>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</si>
  <si>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</si>
  <si>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</si>
  <si>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</si>
  <si>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</si>
  <si>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</si>
  <si>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</si>
  <si>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</si>
  <si>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</si>
  <si>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</si>
  <si>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</si>
  <si>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</si>
  <si>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</si>
  <si>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</si>
  <si>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</si>
  <si>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</si>
  <si>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</si>
  <si>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</si>
  <si>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</si>
  <si>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</si>
  <si>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</si>
  <si>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</si>
  <si>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</si>
  <si>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</si>
  <si>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</si>
  <si>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</si>
  <si>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</si>
  <si>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</si>
  <si>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</si>
  <si>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</si>
  <si>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</si>
  <si>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</si>
  <si>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</si>
  <si>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</si>
  <si>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</si>
  <si>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</si>
  <si>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</si>
  <si>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</si>
  <si>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</si>
  <si>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</si>
  <si>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</si>
  <si>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</si>
  <si>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</si>
  <si>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</si>
  <si>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</si>
  <si>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</si>
  <si>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</si>
  <si>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</si>
  <si>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</si>
  <si>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</si>
  <si>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</si>
  <si>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</si>
  <si>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</si>
  <si>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</si>
  <si>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</si>
  <si>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</si>
  <si>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</si>
  <si>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</si>
  <si>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</si>
  <si>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</si>
  <si>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</si>
  <si>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</si>
  <si>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</si>
  <si>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</si>
  <si>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</si>
  <si>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</si>
  <si>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</si>
  <si>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</si>
  <si>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</si>
  <si>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</si>
  <si>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</si>
  <si>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</si>
  <si>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</si>
  <si>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</si>
  <si>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</si>
  <si>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</si>
  <si>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</si>
  <si>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</si>
  <si>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</si>
  <si>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</si>
  <si>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</si>
  <si>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</si>
  <si>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</si>
  <si>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</si>
  <si>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</si>
  <si>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</si>
  <si>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</si>
  <si>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</si>
  <si>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</si>
  <si>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</si>
  <si>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</si>
  <si>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</si>
  <si>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</si>
  <si>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</si>
  <si>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</si>
  <si>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</si>
  <si>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</si>
  <si>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</si>
  <si>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</si>
  <si>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</si>
  <si>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</si>
  <si>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</si>
  <si>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</si>
  <si>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</si>
  <si>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</si>
  <si>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</si>
  <si>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</si>
  <si>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</si>
  <si>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</si>
  <si>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</si>
  <si>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</si>
  <si>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</si>
  <si>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</si>
  <si>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</si>
  <si>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</si>
  <si>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</si>
  <si>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</si>
  <si>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</si>
  <si>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</si>
  <si>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</si>
  <si>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</si>
  <si>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</si>
  <si>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</si>
  <si>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</si>
  <si>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</si>
  <si>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</si>
  <si>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</si>
  <si>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</si>
  <si>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</si>
  <si>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</si>
  <si>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</si>
  <si>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</si>
  <si>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</si>
  <si>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</si>
  <si>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</si>
  <si>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</si>
  <si>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</si>
  <si>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</si>
  <si>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</si>
  <si>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</si>
  <si>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</si>
  <si>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</si>
  <si>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</si>
  <si>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</si>
  <si>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</si>
  <si>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</si>
  <si>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</si>
  <si>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</si>
  <si>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</si>
  <si>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</si>
  <si>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</si>
  <si>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</si>
  <si>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</si>
  <si>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</si>
  <si>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</si>
  <si>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</si>
  <si>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</si>
  <si>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</si>
  <si>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</si>
  <si>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</si>
  <si>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</si>
  <si>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</si>
  <si>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</si>
  <si>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</si>
  <si>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</si>
  <si>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</si>
  <si>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</si>
  <si>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</si>
  <si>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</si>
  <si>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</si>
  <si>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</si>
  <si>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</si>
  <si>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</si>
  <si>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</si>
  <si>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</si>
  <si>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</si>
  <si>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</si>
  <si>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</si>
  <si>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</si>
  <si>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</si>
  <si>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</si>
  <si>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</si>
  <si>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</si>
  <si>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</si>
  <si>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</si>
  <si>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</si>
  <si>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</si>
  <si>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</si>
  <si>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</si>
  <si>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</si>
  <si>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</si>
  <si>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</si>
  <si>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</si>
  <si>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</si>
  <si>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</si>
  <si>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</si>
  <si>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</si>
  <si>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</si>
  <si>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</si>
  <si>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</si>
  <si>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</si>
  <si>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</si>
  <si>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</si>
  <si>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</si>
  <si>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</si>
  <si>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</si>
  <si>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</si>
  <si>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</si>
  <si>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</si>
  <si>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</si>
  <si>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</si>
  <si>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</si>
  <si>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</si>
  <si>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</si>
  <si>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</si>
  <si>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</si>
  <si>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</si>
  <si>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</si>
  <si>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</si>
  <si>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</si>
  <si>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</si>
  <si>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</si>
  <si>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</si>
  <si>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</si>
  <si>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</si>
  <si>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</si>
  <si>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</si>
  <si>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</si>
  <si>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</si>
  <si>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</si>
  <si>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</si>
  <si>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</si>
  <si>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</si>
  <si>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</si>
  <si>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</si>
  <si>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</si>
  <si>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</si>
  <si>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</si>
  <si>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</si>
  <si>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</si>
  <si>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</si>
  <si>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</si>
  <si>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</si>
  <si>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</si>
  <si>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</si>
  <si>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</si>
  <si>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</si>
  <si>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</si>
  <si>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</si>
  <si>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</si>
  <si>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</si>
  <si>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</si>
  <si>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</si>
  <si>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</si>
  <si>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</si>
  <si>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</si>
  <si>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</si>
  <si>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</si>
  <si>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</si>
  <si>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</si>
  <si>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</si>
  <si>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</si>
  <si>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</si>
  <si>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</si>
  <si>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</si>
  <si>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</si>
  <si>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</si>
  <si>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</si>
  <si>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</si>
  <si>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</si>
  <si>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</si>
  <si>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</si>
  <si>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</si>
  <si>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</si>
  <si>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</si>
  <si>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</si>
  <si>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</si>
  <si>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</si>
  <si>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</si>
  <si>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</si>
  <si>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</si>
  <si>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</si>
  <si>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</si>
  <si>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</si>
  <si>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</si>
  <si>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</si>
  <si>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</si>
  <si>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</si>
  <si>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</si>
  <si>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</si>
  <si>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</si>
  <si>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</si>
  <si>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</si>
  <si>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</si>
  <si>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</si>
  <si>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</si>
  <si>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</si>
  <si>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</si>
  <si>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</si>
  <si>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</si>
  <si>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</si>
  <si>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</si>
  <si>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</si>
  <si>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</si>
  <si>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</si>
  <si>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</si>
  <si>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</si>
  <si>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</si>
  <si>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</si>
  <si>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</si>
  <si>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</si>
  <si>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</si>
  <si>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</si>
  <si>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</si>
  <si>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</si>
  <si>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</si>
  <si>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</si>
  <si>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</si>
  <si>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</si>
  <si>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</si>
  <si>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</si>
  <si>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</si>
  <si>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</si>
  <si>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</si>
  <si>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</si>
  <si>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</si>
  <si>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</si>
  <si>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</si>
  <si>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</si>
  <si>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</si>
  <si>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</si>
  <si>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</si>
  <si>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</si>
  <si>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</si>
  <si>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</si>
  <si>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</si>
  <si>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</si>
  <si>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</si>
  <si>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</si>
  <si>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</si>
  <si>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</si>
  <si>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</si>
  <si>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</si>
  <si>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</si>
  <si>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</si>
  <si>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</si>
  <si>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</si>
  <si>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</si>
  <si>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</si>
  <si>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</si>
  <si>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</si>
  <si>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</si>
  <si>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</si>
  <si>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</si>
  <si>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</si>
  <si>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</si>
  <si>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</si>
  <si>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</si>
  <si>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</si>
  <si>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</si>
  <si>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</si>
  <si>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</si>
  <si>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</si>
  <si>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</si>
  <si>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</si>
  <si>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</si>
  <si>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</si>
  <si>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</si>
  <si>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</si>
  <si>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</si>
  <si>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</si>
  <si>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</si>
  <si>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</si>
  <si>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</si>
  <si>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</si>
  <si>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</si>
  <si>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</si>
  <si>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</si>
  <si>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</si>
  <si>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</si>
  <si>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</si>
  <si>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</si>
  <si>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</si>
  <si>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</si>
  <si>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</si>
  <si>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</si>
  <si>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</si>
  <si>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</si>
  <si>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</si>
  <si>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</si>
  <si>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</si>
  <si>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</si>
  <si>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</si>
  <si>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</si>
  <si>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</si>
  <si>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</si>
  <si>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</si>
  <si>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</si>
  <si>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</si>
  <si>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</si>
  <si>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</si>
  <si>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</si>
  <si>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</si>
  <si>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</si>
  <si>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</si>
  <si>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</si>
  <si>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</si>
  <si>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</si>
  <si>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</si>
  <si>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</si>
  <si>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</si>
  <si>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</si>
  <si>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</si>
  <si>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</si>
  <si>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</si>
  <si>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</si>
  <si>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</si>
  <si>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</si>
  <si>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</si>
  <si>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</si>
  <si>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</si>
  <si>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</si>
  <si>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</si>
  <si>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</si>
  <si>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</si>
  <si>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</si>
  <si>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</si>
  <si>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</si>
  <si>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</si>
  <si>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</si>
  <si>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</si>
  <si>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</si>
  <si>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</si>
  <si>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</si>
  <si>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</si>
  <si>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</si>
  <si>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</si>
  <si>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</si>
  <si>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</si>
  <si>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</si>
  <si>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</si>
  <si>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</si>
  <si>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</si>
  <si>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</si>
  <si>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</si>
  <si>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</si>
  <si>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</si>
  <si>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</si>
  <si>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</si>
  <si>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</si>
  <si>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</si>
  <si>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</si>
  <si>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</si>
  <si>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</si>
  <si>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</si>
  <si>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</si>
  <si>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</si>
  <si>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</si>
  <si>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</si>
  <si>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</si>
  <si>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</si>
  <si>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</si>
  <si>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</si>
  <si>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</si>
  <si>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</si>
  <si>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</si>
  <si>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</si>
  <si>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</si>
  <si>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</si>
  <si>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</si>
  <si>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</si>
  <si>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</si>
  <si>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</si>
  <si>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</si>
  <si>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</si>
  <si>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</si>
  <si>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</si>
  <si>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</si>
  <si>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</si>
  <si>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</si>
  <si>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</si>
  <si>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</si>
  <si>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</si>
  <si>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</si>
  <si>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</si>
  <si>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</si>
  <si>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</si>
  <si>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</si>
  <si>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</si>
  <si>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</si>
  <si>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</si>
  <si>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</si>
  <si>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</si>
  <si>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</si>
  <si>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</si>
  <si>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</si>
  <si>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</si>
  <si>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</si>
  <si>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</si>
  <si>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</si>
  <si>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</si>
  <si>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</si>
  <si>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</si>
  <si>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</si>
  <si>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</si>
  <si>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</si>
  <si>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</si>
  <si>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</si>
  <si>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</si>
  <si>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</si>
  <si>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</si>
  <si>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</si>
  <si>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</si>
  <si>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</si>
  <si>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</si>
  <si>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</si>
  <si>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</si>
  <si>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</si>
  <si>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</si>
  <si>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</si>
  <si>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</si>
  <si>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</si>
  <si>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</si>
  <si>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</si>
  <si>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</si>
  <si>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</si>
  <si>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</si>
  <si>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</si>
  <si>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</si>
  <si>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</si>
  <si>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</si>
  <si>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</si>
  <si>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</si>
  <si>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</si>
  <si>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</si>
  <si>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</si>
  <si>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</si>
  <si>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</si>
  <si>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</si>
  <si>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</si>
  <si>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</si>
  <si>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</si>
  <si>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</si>
  <si>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</si>
  <si>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</si>
  <si>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</si>
  <si>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</si>
  <si>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</si>
  <si>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</si>
  <si>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</si>
  <si>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</si>
  <si>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</si>
  <si>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</si>
  <si>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</si>
  <si>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</si>
  <si>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</si>
  <si>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</si>
  <si>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</si>
  <si>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</si>
  <si>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</si>
  <si>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</si>
  <si>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</si>
  <si>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</si>
  <si>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</si>
  <si>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</si>
  <si>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</si>
  <si>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</si>
  <si>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</si>
  <si>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</si>
  <si>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</si>
  <si>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</si>
  <si>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</si>
  <si>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</si>
  <si>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</si>
  <si>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</si>
  <si>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</si>
  <si>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</si>
  <si>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</si>
  <si>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</si>
  <si>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</si>
  <si>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</si>
  <si>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</si>
  <si>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</si>
  <si>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</si>
  <si>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</si>
  <si>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</si>
  <si>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</si>
  <si>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</si>
  <si>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</si>
  <si>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</si>
  <si>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</si>
  <si>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</si>
  <si>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</si>
  <si>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</si>
  <si>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</si>
  <si>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</si>
  <si>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</si>
  <si>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</si>
  <si>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</si>
  <si>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</si>
  <si>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</si>
  <si>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</si>
  <si>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</si>
  <si>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</si>
  <si>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</si>
  <si>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</si>
  <si>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</si>
  <si>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</si>
  <si>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</si>
  <si>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</si>
  <si>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</si>
  <si>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</si>
  <si>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</si>
  <si>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</si>
  <si>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</si>
  <si>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</si>
  <si>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</si>
  <si>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</si>
  <si>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</si>
  <si>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</si>
  <si>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</si>
  <si>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</si>
  <si>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</si>
  <si>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</si>
  <si>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</si>
  <si>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</si>
  <si>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</si>
  <si>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</si>
  <si>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</si>
  <si>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</si>
  <si>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</si>
  <si>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</si>
  <si>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</si>
  <si>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</si>
  <si>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</si>
  <si>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</si>
  <si>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</si>
  <si>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</si>
  <si>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</si>
  <si>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</si>
  <si>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</si>
  <si>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</si>
  <si>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</si>
  <si>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</si>
  <si>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</si>
  <si>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</si>
  <si>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</si>
  <si>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</si>
  <si>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</si>
  <si>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</si>
  <si>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</si>
  <si>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</si>
  <si>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</si>
  <si>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</si>
  <si>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</si>
  <si>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</si>
  <si>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</si>
  <si>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</si>
  <si>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</si>
  <si>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</si>
  <si>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</si>
  <si>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</si>
  <si>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</si>
  <si>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</si>
  <si>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</si>
  <si>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</si>
  <si>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</si>
  <si>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</si>
  <si>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</si>
  <si>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</si>
  <si>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</si>
  <si>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</si>
  <si>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</si>
  <si>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</si>
  <si>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</si>
  <si>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</si>
  <si>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</si>
  <si>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</si>
  <si>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</si>
  <si>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</si>
  <si>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</si>
  <si>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</si>
  <si>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</si>
  <si>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</si>
  <si>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</si>
  <si>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</si>
  <si>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</si>
  <si>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</si>
  <si>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</si>
  <si>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</si>
  <si>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</si>
  <si>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</si>
  <si>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</si>
  <si>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</si>
  <si>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</si>
  <si>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</si>
  <si>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</si>
  <si>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</si>
  <si>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</si>
  <si>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</si>
  <si>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</si>
  <si>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</si>
  <si>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</si>
  <si>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</si>
  <si>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</si>
  <si>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</si>
  <si>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</si>
  <si>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</si>
  <si>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</si>
  <si>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</si>
  <si>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</si>
  <si>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</si>
  <si>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</si>
  <si>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</si>
  <si>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</si>
  <si>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</si>
  <si>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</si>
  <si>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</si>
  <si>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</si>
  <si>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</si>
  <si>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</si>
  <si>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</si>
  <si>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</si>
  <si>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</si>
  <si>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</si>
  <si>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</si>
  <si>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</si>
  <si>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</si>
  <si>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</si>
  <si>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</si>
  <si>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</si>
  <si>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</si>
  <si>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</si>
  <si>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</si>
  <si>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</si>
  <si>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</si>
  <si>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</si>
  <si>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</si>
  <si>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</si>
  <si>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</si>
  <si>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</si>
  <si>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</si>
  <si>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</si>
  <si>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</si>
  <si>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</si>
  <si>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</si>
  <si>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</si>
  <si>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</si>
  <si>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</si>
  <si>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</si>
  <si>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</si>
  <si>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</si>
  <si>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</si>
  <si>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</si>
  <si>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</si>
  <si>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</si>
  <si>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</si>
  <si>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</si>
  <si>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</si>
  <si>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</si>
  <si>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</si>
  <si>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</si>
  <si>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</si>
  <si>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</si>
  <si>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</si>
  <si>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</si>
  <si>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</si>
  <si>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</si>
  <si>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</si>
  <si>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</si>
  <si>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</si>
  <si>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</si>
  <si>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</si>
  <si>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</si>
  <si>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</si>
  <si>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</si>
  <si>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</si>
  <si>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</si>
  <si>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</si>
  <si>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</si>
  <si>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</si>
  <si>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</si>
  <si>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</si>
  <si>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</si>
  <si>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</si>
  <si>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</si>
  <si>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</si>
  <si>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</si>
  <si>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</si>
  <si>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</si>
  <si>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</si>
  <si>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</si>
  <si>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</si>
  <si>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</si>
  <si>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</si>
  <si>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</si>
  <si>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</si>
  <si>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</si>
  <si>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</si>
  <si>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</si>
  <si>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</si>
  <si>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</si>
  <si>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</si>
  <si>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</si>
  <si>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</si>
  <si>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</si>
  <si>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</si>
  <si>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</si>
  <si>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</si>
  <si>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</si>
  <si>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</si>
  <si>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</si>
  <si>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</si>
  <si>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</si>
  <si>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</si>
  <si>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</si>
  <si>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</si>
  <si>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</si>
  <si>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</si>
  <si>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</si>
  <si>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</si>
  <si>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</si>
  <si>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</si>
  <si>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</si>
  <si>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</si>
  <si>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</si>
  <si>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</si>
  <si>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</si>
  <si>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</si>
  <si>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</si>
  <si>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</si>
  <si>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</si>
  <si>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</si>
  <si>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</si>
  <si>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</si>
  <si>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</si>
  <si>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</si>
  <si>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</si>
  <si>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</si>
  <si>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</si>
  <si>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</si>
  <si>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</si>
  <si>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</si>
  <si>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</si>
  <si>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</si>
  <si>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</si>
  <si>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</si>
  <si>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</si>
  <si>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</si>
  <si>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</si>
  <si>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</si>
  <si>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</si>
  <si>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</si>
  <si>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</si>
  <si>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</si>
  <si>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</si>
  <si>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</si>
  <si>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</si>
  <si>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</si>
  <si>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</si>
  <si>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</si>
  <si>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</si>
  <si>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</si>
  <si>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</si>
  <si>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</si>
  <si>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</si>
  <si>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</si>
  <si>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</si>
  <si>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</si>
  <si>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</si>
  <si>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</si>
  <si>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</si>
  <si>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</si>
  <si>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</si>
  <si>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</si>
  <si>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</si>
  <si>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</si>
  <si>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</si>
  <si>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</si>
  <si>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</si>
  <si>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</si>
  <si>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</si>
  <si>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</si>
  <si>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</si>
  <si>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</si>
  <si>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</si>
  <si>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</si>
  <si>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</si>
  <si>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</si>
  <si>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</si>
  <si>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</si>
  <si>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</si>
  <si>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</si>
  <si>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</si>
  <si>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</si>
  <si>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</si>
  <si>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</si>
  <si>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</si>
  <si>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</si>
  <si>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</si>
  <si>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</si>
  <si>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</si>
  <si>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</si>
  <si>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</si>
  <si>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</si>
  <si>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</si>
  <si>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</si>
  <si>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</si>
  <si>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</si>
  <si>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</si>
  <si>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</si>
  <si>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</si>
  <si>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</si>
  <si>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</si>
  <si>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</si>
  <si>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</si>
  <si>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</si>
  <si>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</si>
  <si>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</si>
  <si>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</si>
  <si>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</si>
  <si>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</si>
  <si>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</si>
  <si>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</si>
  <si>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</si>
  <si>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</si>
  <si>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</si>
  <si>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</si>
  <si>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</si>
  <si>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</si>
  <si>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</si>
  <si>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</si>
  <si>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</si>
  <si>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</si>
  <si>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</si>
  <si>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</si>
  <si>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</si>
  <si>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</si>
  <si>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</si>
  <si>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</si>
  <si>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</si>
  <si>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</si>
  <si>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</si>
  <si>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</si>
  <si>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</si>
  <si>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</si>
  <si>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</si>
  <si>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</si>
  <si>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</si>
  <si>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</si>
  <si>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</si>
  <si>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</si>
  <si>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</si>
  <si>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</si>
  <si>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</si>
  <si>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</si>
  <si>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</si>
  <si>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</si>
  <si>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</si>
  <si>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</si>
  <si>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</si>
  <si>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</si>
  <si>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</si>
  <si>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</si>
  <si>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</si>
  <si>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</si>
  <si>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</si>
  <si>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</si>
  <si>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</si>
  <si>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</si>
  <si>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</si>
  <si>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</si>
  <si>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</si>
  <si>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</si>
  <si>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</si>
  <si>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</si>
  <si>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</si>
  <si>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</si>
  <si>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</si>
  <si>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</si>
  <si>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</si>
  <si>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</si>
  <si>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</si>
  <si>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</si>
  <si>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</si>
  <si>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</si>
  <si>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</si>
  <si>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</si>
  <si>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</si>
  <si>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</si>
  <si>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</si>
  <si>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</si>
  <si>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</si>
  <si>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</si>
  <si>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</si>
  <si>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</si>
  <si>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</si>
  <si>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</si>
  <si>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</si>
  <si>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</si>
  <si>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</si>
  <si>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</si>
  <si>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</si>
  <si>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</si>
  <si>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</si>
  <si>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</si>
  <si>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</si>
  <si>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</si>
  <si>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</si>
  <si>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</si>
  <si>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</si>
  <si>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</si>
  <si>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</si>
  <si>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</si>
  <si>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</si>
  <si>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</si>
  <si>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</si>
  <si>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</si>
  <si>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</si>
  <si>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</si>
  <si>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</si>
  <si>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</si>
  <si>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</si>
  <si>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</si>
  <si>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</si>
  <si>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</si>
  <si>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</si>
  <si>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</si>
  <si>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</si>
  <si>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</si>
  <si>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</si>
  <si>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</si>
  <si>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</si>
  <si>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</si>
  <si>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</si>
  <si>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</si>
  <si>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</si>
  <si>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</si>
  <si>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</si>
  <si>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</si>
  <si>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</si>
  <si>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</si>
  <si>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</si>
  <si>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</si>
  <si>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</si>
  <si>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</si>
  <si>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</si>
  <si>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</si>
  <si>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</si>
  <si>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</si>
  <si>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</si>
  <si>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</si>
  <si>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</si>
  <si>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</si>
  <si>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</si>
  <si>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</si>
  <si>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</si>
  <si>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</si>
  <si>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</si>
  <si>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</si>
  <si>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</si>
  <si>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</si>
  <si>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</si>
  <si>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</si>
  <si>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</si>
  <si>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</si>
  <si>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</si>
  <si>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</si>
  <si>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</si>
  <si>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</si>
  <si>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</si>
  <si>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</si>
  <si>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</si>
  <si>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</si>
  <si>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</si>
  <si>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</si>
  <si>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</si>
  <si>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</si>
  <si>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</si>
  <si>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</si>
  <si>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</si>
  <si>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</si>
  <si>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</si>
  <si>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</si>
  <si>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</si>
  <si>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</si>
  <si>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</si>
  <si>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</si>
  <si>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</si>
  <si>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</si>
  <si>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</si>
  <si>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</si>
  <si>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</si>
  <si>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</si>
  <si>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</si>
  <si>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</si>
  <si>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</si>
  <si>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</si>
  <si>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</si>
  <si>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</si>
  <si>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</si>
  <si>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</si>
  <si>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</si>
  <si>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</si>
  <si>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</si>
  <si>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</si>
  <si>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</si>
  <si>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</si>
  <si>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</si>
  <si>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</si>
  <si>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</si>
  <si>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</si>
  <si>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</si>
  <si>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</si>
  <si>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</si>
  <si>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</si>
  <si>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</si>
  <si>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</si>
  <si>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</si>
  <si>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</si>
  <si>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</si>
  <si>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</si>
  <si>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</si>
  <si>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</si>
  <si>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</si>
  <si>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</si>
  <si>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</si>
  <si>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</si>
  <si>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</si>
  <si>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</si>
  <si>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</si>
  <si>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</si>
  <si>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</si>
  <si>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</si>
  <si>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</si>
  <si>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</si>
  <si>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</si>
  <si>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</si>
  <si>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</si>
  <si>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</si>
  <si>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</si>
  <si>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</si>
  <si>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</si>
  <si>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</si>
  <si>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</si>
  <si>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</si>
  <si>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</si>
  <si>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</si>
  <si>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</si>
  <si>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</si>
  <si>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</si>
  <si>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</si>
  <si>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</si>
  <si>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</si>
  <si>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</si>
  <si>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</si>
  <si>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</si>
  <si>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</si>
  <si>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</si>
  <si>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</si>
  <si>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</si>
  <si>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</si>
  <si>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</si>
  <si>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</si>
  <si>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</si>
  <si>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</si>
  <si>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</si>
  <si>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</si>
  <si>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</si>
  <si>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</si>
  <si>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</si>
  <si>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</si>
  <si>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</si>
  <si>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</si>
  <si>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</si>
  <si>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</si>
  <si>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</si>
  <si>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</si>
  <si>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</si>
  <si>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</si>
  <si>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</si>
  <si>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</si>
  <si>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</si>
  <si>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</si>
  <si>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</si>
  <si>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</si>
  <si>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</si>
  <si>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</si>
  <si>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</si>
  <si>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</si>
  <si>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</si>
  <si>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</si>
  <si>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</si>
  <si>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</si>
  <si>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</si>
  <si>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</si>
  <si>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</si>
  <si>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</si>
  <si>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</si>
  <si>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</si>
  <si>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</si>
  <si>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</si>
  <si>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</si>
  <si>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</si>
  <si>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</si>
  <si>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</si>
  <si>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</si>
  <si>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</si>
  <si>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</si>
  <si>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</si>
  <si>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</si>
  <si>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</si>
  <si>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</si>
  <si>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</si>
  <si>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</si>
  <si>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</si>
  <si>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</si>
  <si>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</si>
  <si>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</si>
  <si>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</si>
  <si>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</si>
  <si>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</si>
  <si>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</si>
  <si>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</si>
  <si>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</si>
  <si>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</si>
  <si>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</si>
  <si>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</si>
  <si>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</si>
  <si>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</si>
  <si>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</si>
  <si>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</si>
  <si>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</si>
  <si>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</si>
  <si>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</si>
  <si>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</si>
  <si>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</si>
  <si>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</si>
  <si>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</si>
  <si>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</si>
  <si>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</si>
  <si>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</si>
  <si>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</si>
  <si>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</si>
  <si>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</si>
  <si>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</si>
  <si>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</si>
  <si>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</si>
  <si>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</si>
  <si>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</si>
  <si>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</si>
  <si>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</si>
  <si>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</si>
  <si>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</si>
  <si>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</si>
  <si>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</si>
  <si>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</si>
  <si>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</si>
  <si>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</si>
  <si>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</si>
  <si>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</si>
  <si>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</si>
  <si>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</si>
  <si>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</si>
  <si>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</si>
  <si>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</si>
  <si>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</si>
  <si>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</si>
  <si>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</si>
  <si>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</si>
  <si>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</si>
  <si>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</si>
  <si>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</si>
  <si>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</si>
  <si>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</si>
  <si>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</si>
  <si>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</si>
  <si>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</si>
  <si>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</si>
  <si>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</si>
  <si>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</si>
  <si>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</si>
  <si>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</si>
  <si>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</si>
  <si>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</si>
  <si>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</si>
  <si>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</si>
  <si>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</si>
  <si>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</si>
  <si>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</si>
  <si>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</si>
  <si>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</si>
  <si>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</si>
  <si>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</si>
  <si>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</si>
  <si>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</si>
  <si>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</si>
  <si>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</si>
  <si>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</si>
  <si>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</si>
  <si>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</si>
  <si>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</si>
  <si>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</si>
  <si>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</si>
  <si>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</si>
  <si>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</si>
  <si>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</si>
  <si>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</si>
  <si>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</si>
  <si>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</si>
  <si>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</si>
  <si>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</si>
  <si>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</si>
  <si>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</si>
  <si>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</si>
  <si>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</si>
  <si>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</si>
  <si>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</si>
  <si>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</si>
  <si>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</si>
  <si>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</si>
  <si>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</si>
  <si>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</si>
  <si>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</si>
  <si>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</si>
  <si>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</si>
  <si>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</si>
  <si>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</si>
  <si>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</si>
  <si>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</si>
  <si>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</si>
  <si>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</si>
  <si>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</si>
  <si>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</si>
  <si>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</si>
  <si>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</si>
  <si>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</si>
  <si>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</si>
  <si>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</si>
  <si>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</si>
  <si>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</si>
  <si>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</si>
  <si>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</si>
  <si>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</si>
  <si>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</si>
  <si>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</si>
  <si>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</si>
  <si>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</si>
  <si>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</si>
  <si>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</si>
  <si>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</si>
  <si>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</si>
  <si>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</si>
  <si>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</si>
  <si>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</si>
  <si>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</si>
  <si>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</si>
  <si>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</si>
  <si>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</si>
  <si>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</si>
  <si>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</si>
  <si>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</si>
  <si>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</si>
  <si>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</si>
  <si>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</si>
  <si>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</si>
  <si>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</si>
  <si>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</si>
  <si>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</si>
  <si>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</si>
  <si>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</si>
  <si>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</si>
  <si>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</si>
  <si>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</si>
  <si>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</si>
  <si>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</si>
  <si>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</si>
  <si>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</si>
  <si>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</si>
  <si>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</si>
  <si>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</si>
  <si>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</si>
  <si>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</si>
  <si>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</si>
  <si>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</si>
  <si>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</si>
  <si>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</si>
  <si>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</si>
  <si>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</si>
  <si>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</si>
  <si>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</si>
  <si>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</si>
  <si>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</si>
  <si>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</si>
  <si>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</si>
  <si>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</si>
  <si>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</si>
  <si>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</si>
  <si>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</si>
  <si>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</si>
  <si>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</si>
  <si>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</si>
  <si>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</si>
  <si>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</si>
  <si>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</si>
  <si>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</si>
  <si>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</si>
  <si>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</si>
  <si>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</si>
  <si>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</si>
  <si>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</si>
  <si>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</si>
  <si>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</si>
  <si>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</si>
  <si>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</si>
  <si>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</si>
  <si>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</si>
  <si>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</si>
  <si>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</si>
  <si>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</si>
  <si>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</si>
  <si>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</si>
  <si>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</si>
  <si>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</si>
  <si>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</si>
  <si>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</si>
  <si>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</si>
  <si>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</si>
  <si>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</si>
  <si>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</si>
  <si>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</si>
  <si>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</si>
  <si>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</si>
  <si>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</si>
  <si>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</si>
  <si>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</si>
  <si>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</si>
  <si>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</si>
  <si>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</si>
  <si>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</si>
  <si>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</si>
  <si>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</si>
  <si>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</si>
  <si>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</si>
  <si>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</si>
  <si>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</si>
  <si>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</si>
  <si>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</si>
  <si>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</si>
  <si>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</si>
  <si>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</si>
  <si>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</si>
  <si>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</si>
  <si>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</si>
  <si>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</si>
  <si>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</si>
  <si>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</si>
  <si>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</si>
  <si>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</si>
  <si>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</si>
  <si>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</si>
  <si>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</si>
  <si>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</si>
  <si>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</si>
  <si>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</si>
  <si>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</si>
  <si>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</si>
  <si>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</si>
  <si>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</si>
  <si>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</si>
  <si>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</si>
  <si>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</si>
  <si>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</si>
  <si>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</si>
  <si>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</si>
  <si>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</si>
  <si>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</si>
  <si>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</si>
  <si>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</si>
  <si>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</si>
  <si>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</si>
  <si>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</si>
  <si>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</si>
  <si>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</si>
  <si>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</si>
  <si>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</si>
  <si>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</si>
  <si>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</si>
  <si>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</si>
  <si>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</si>
  <si>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</si>
  <si>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</si>
  <si>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</si>
  <si>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</si>
  <si>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</si>
  <si>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</si>
  <si>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</si>
  <si>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</si>
  <si>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</si>
  <si>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</si>
  <si>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</si>
  <si>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</si>
  <si>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</si>
  <si>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</si>
  <si>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</si>
  <si>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</si>
  <si>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</si>
  <si>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</si>
  <si>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</si>
  <si>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</si>
  <si>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</si>
  <si>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</si>
  <si>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</si>
  <si>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</si>
  <si>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</si>
  <si>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</si>
  <si>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</si>
  <si>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</si>
  <si>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</si>
  <si>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</si>
  <si>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</si>
  <si>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</si>
  <si>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</si>
  <si>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</si>
  <si>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</si>
  <si>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</si>
  <si>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</si>
  <si>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</si>
  <si>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</si>
  <si>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</si>
  <si>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</si>
  <si>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</si>
  <si>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</si>
  <si>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</si>
  <si>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</si>
  <si>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</si>
  <si>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</si>
  <si>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</si>
  <si>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</si>
  <si>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</si>
  <si>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</si>
  <si>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</si>
  <si>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</si>
  <si>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</si>
  <si>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</si>
  <si>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</si>
  <si>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</si>
  <si>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</si>
  <si>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</si>
  <si>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</si>
  <si>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</si>
  <si>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</si>
  <si>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</si>
  <si>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</si>
  <si>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</si>
  <si>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</si>
  <si>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</si>
  <si>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</si>
  <si>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</si>
  <si>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</si>
  <si>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</si>
  <si>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</si>
  <si>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</si>
  <si>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</si>
  <si>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</si>
  <si>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</si>
  <si>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</si>
  <si>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</si>
  <si>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</si>
  <si>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</si>
  <si>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</si>
  <si>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</si>
  <si>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</si>
  <si>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</si>
  <si>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</si>
  <si>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</si>
  <si>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</si>
  <si>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</si>
  <si>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</si>
  <si>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</si>
  <si>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</si>
  <si>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</si>
  <si>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</si>
  <si>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</si>
  <si>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</si>
  <si>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</si>
  <si>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</si>
  <si>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</si>
  <si>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</si>
  <si>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</si>
  <si>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</si>
  <si>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</si>
  <si>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</si>
  <si>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</si>
  <si>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</si>
  <si>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</si>
  <si>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</si>
  <si>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</si>
  <si>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</si>
  <si>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</si>
  <si>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</si>
  <si>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</si>
  <si>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</si>
  <si>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</si>
  <si>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</si>
  <si>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</si>
  <si>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</si>
  <si>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</si>
  <si>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</si>
  <si>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</si>
  <si>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</si>
  <si>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</si>
  <si>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</si>
  <si>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</si>
  <si>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</si>
  <si>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</si>
  <si>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</si>
  <si>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</si>
  <si>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</si>
  <si>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</si>
  <si>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</si>
  <si>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</si>
  <si>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</si>
  <si>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</si>
  <si>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</si>
  <si>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</si>
  <si>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</si>
  <si>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</si>
  <si>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</si>
  <si>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</si>
  <si>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</si>
  <si>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</si>
  <si>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</si>
  <si>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</si>
  <si>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</si>
  <si>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</si>
  <si>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</si>
  <si>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</si>
  <si>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</si>
  <si>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</si>
  <si>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</si>
  <si>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</si>
  <si>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</si>
  <si>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</si>
  <si>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</si>
  <si>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</si>
  <si>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</si>
  <si>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</si>
  <si>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</si>
  <si>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</si>
  <si>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</si>
  <si>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</si>
  <si>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</si>
  <si>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</si>
  <si>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</si>
  <si>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</si>
  <si>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</si>
  <si>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</si>
  <si>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</si>
  <si>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</si>
  <si>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</si>
  <si>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</si>
  <si>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</si>
  <si>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</si>
  <si>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</si>
  <si>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</si>
  <si>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</si>
  <si>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</si>
  <si>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</si>
  <si>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</si>
  <si>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</si>
  <si>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</si>
  <si>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</si>
  <si>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</si>
  <si>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</si>
  <si>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</si>
  <si>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</si>
  <si>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</si>
  <si>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</si>
  <si>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</si>
  <si>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</si>
  <si>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</si>
  <si>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</si>
  <si>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</si>
  <si>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</si>
  <si>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</si>
  <si>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</si>
  <si>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</si>
  <si>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</si>
  <si>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</si>
  <si>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</si>
  <si>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</si>
  <si>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</si>
  <si>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</si>
  <si>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</si>
  <si>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</si>
  <si>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</si>
  <si>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</si>
  <si>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</si>
  <si>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</si>
  <si>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</si>
  <si>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</si>
  <si>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</si>
  <si>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</si>
  <si>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</si>
  <si>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</si>
  <si>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</si>
  <si>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</si>
  <si>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</si>
  <si>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</si>
  <si>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</si>
  <si>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</si>
  <si>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</si>
  <si>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</si>
  <si>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</si>
  <si>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</si>
  <si>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</si>
  <si>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</si>
  <si>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</si>
  <si>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</si>
  <si>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</si>
  <si>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</si>
  <si>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</si>
  <si>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</si>
  <si>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</si>
  <si>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</si>
  <si>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</si>
  <si>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</si>
  <si>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</si>
  <si>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</si>
  <si>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</si>
  <si>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</si>
  <si>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</si>
  <si>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</si>
  <si>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</si>
  <si>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</si>
  <si>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</si>
  <si>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</si>
  <si>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</si>
  <si>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</si>
  <si>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</si>
  <si>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</si>
  <si>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</si>
  <si>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</si>
  <si>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</si>
  <si>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</si>
  <si>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</si>
  <si>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</si>
  <si>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</si>
  <si>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</si>
  <si>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</si>
  <si>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</si>
  <si>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</si>
  <si>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</si>
  <si>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</si>
  <si>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</si>
  <si>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</si>
  <si>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</si>
  <si>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</si>
  <si>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</si>
  <si>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</si>
  <si>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</si>
  <si>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</si>
  <si>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</si>
  <si>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</si>
  <si>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</si>
  <si>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</si>
  <si>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</si>
  <si>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</si>
  <si>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</si>
  <si>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</si>
  <si>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</si>
  <si>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</si>
  <si>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</si>
  <si>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</si>
  <si>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</si>
  <si>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</si>
  <si>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</si>
  <si>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</si>
  <si>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</si>
  <si>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</si>
  <si>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</si>
  <si>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</si>
  <si>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</si>
  <si>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</si>
  <si>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</si>
  <si>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</si>
  <si>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</si>
  <si>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</si>
  <si>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</si>
  <si>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</si>
  <si>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</si>
  <si>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</si>
  <si>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</si>
  <si>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</si>
  <si>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</si>
  <si>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</si>
  <si>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</si>
  <si>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</si>
  <si>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</si>
  <si>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</si>
  <si>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</si>
  <si>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</si>
  <si>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</si>
  <si>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</si>
  <si>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</si>
  <si>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</si>
  <si>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</si>
  <si>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</si>
  <si>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</si>
  <si>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</si>
  <si>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</si>
  <si>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</si>
  <si>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</si>
  <si>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</si>
  <si>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</si>
  <si>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</si>
  <si>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</si>
  <si>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</si>
  <si>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</si>
  <si>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</si>
  <si>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</si>
  <si>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</si>
  <si>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</si>
  <si>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</si>
  <si>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</si>
  <si>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</si>
  <si>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</si>
  <si>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</si>
  <si>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</si>
  <si>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</si>
  <si>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</si>
  <si>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</si>
  <si>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</si>
  <si>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</si>
  <si>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</si>
  <si>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</si>
  <si>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</si>
  <si>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</si>
  <si>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</si>
  <si>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</si>
  <si>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</si>
  <si>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</si>
  <si>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</si>
  <si>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</si>
  <si>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</si>
  <si>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</si>
  <si>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</si>
  <si>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</si>
  <si>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</si>
  <si>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</si>
  <si>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</si>
  <si>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</si>
  <si>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</si>
  <si>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</si>
  <si>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</si>
  <si>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</si>
  <si>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</si>
  <si>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</si>
  <si>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</si>
  <si>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</si>
  <si>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</si>
  <si>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</si>
  <si>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</si>
  <si>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</si>
  <si>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</si>
  <si>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</si>
  <si>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</si>
  <si>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</si>
  <si>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</si>
  <si>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</si>
  <si>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</si>
  <si>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</si>
  <si>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</si>
  <si>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</si>
  <si>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</si>
  <si>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</si>
  <si>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</si>
  <si>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</si>
  <si>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</si>
  <si>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</si>
  <si>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</si>
  <si>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</si>
  <si>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</si>
  <si>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</si>
  <si>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</si>
  <si>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</si>
  <si>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</si>
  <si>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</si>
  <si>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</si>
  <si>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</si>
  <si>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</si>
  <si>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</si>
  <si>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</si>
  <si>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</si>
  <si>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</si>
  <si>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</si>
  <si>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</si>
  <si>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</si>
  <si>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</si>
  <si>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</si>
  <si>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</si>
  <si>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</si>
  <si>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</si>
  <si>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</si>
  <si>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</si>
  <si>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</si>
  <si>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</si>
  <si>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</si>
  <si>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</si>
  <si>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</si>
  <si>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</si>
  <si>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</si>
  <si>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</si>
  <si>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</si>
  <si>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</si>
  <si>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</si>
  <si>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</si>
  <si>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</si>
  <si>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</si>
  <si>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</si>
  <si>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</si>
  <si>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</si>
  <si>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</si>
  <si>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</si>
  <si>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</si>
  <si>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</si>
  <si>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</si>
  <si>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</si>
  <si>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</si>
  <si>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</si>
  <si>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</si>
  <si>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</si>
  <si>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</si>
  <si>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</si>
  <si>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</si>
  <si>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</si>
  <si>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</si>
  <si>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</si>
  <si>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</si>
  <si>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</si>
  <si>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</si>
  <si>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</si>
  <si>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</si>
  <si>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</si>
  <si>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</si>
  <si>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</si>
  <si>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</si>
  <si>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</si>
  <si>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</si>
  <si>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</si>
  <si>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</si>
  <si>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</si>
  <si>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</si>
  <si>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</si>
  <si>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</si>
  <si>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</si>
  <si>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</si>
  <si>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</si>
  <si>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</si>
  <si>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</si>
  <si>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</si>
  <si>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</si>
  <si>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</si>
  <si>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</si>
  <si>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</si>
  <si>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</si>
  <si>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</si>
  <si>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</si>
  <si>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</si>
  <si>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</si>
  <si>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</si>
  <si>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</si>
  <si>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</si>
  <si>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</si>
  <si>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</si>
  <si>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</si>
  <si>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</si>
  <si>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</si>
  <si>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</si>
  <si>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</si>
  <si>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</si>
  <si>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</si>
  <si>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</si>
  <si>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</si>
  <si>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</si>
  <si>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</si>
  <si>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</si>
  <si>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</si>
  <si>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</si>
  <si>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</si>
  <si>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</si>
  <si>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</si>
  <si>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</si>
  <si>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</si>
  <si>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</si>
  <si>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</si>
  <si>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</si>
  <si>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</si>
  <si>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</si>
  <si>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</si>
  <si>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</si>
  <si>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</si>
  <si>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</si>
  <si>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</si>
  <si>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</si>
  <si>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</si>
  <si>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</si>
  <si>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</si>
  <si>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</si>
  <si>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</si>
  <si>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</si>
  <si>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</si>
  <si>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</si>
  <si>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</si>
  <si>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</si>
  <si>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</si>
  <si>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</si>
  <si>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</si>
  <si>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</si>
  <si>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</si>
  <si>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</si>
  <si>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</si>
  <si>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</si>
  <si>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</si>
  <si>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</si>
  <si>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</si>
  <si>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</si>
  <si>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</si>
  <si>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</si>
  <si>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</si>
  <si>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</si>
  <si>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</si>
  <si>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</si>
  <si>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</si>
  <si>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</si>
  <si>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</si>
  <si>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</si>
  <si>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</si>
  <si>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</si>
  <si>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</si>
  <si>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</si>
  <si>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</si>
  <si>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</si>
  <si>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</si>
  <si>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</si>
  <si>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</si>
  <si>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</si>
  <si>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</si>
  <si>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</si>
  <si>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</si>
  <si>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</si>
  <si>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</si>
  <si>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</si>
  <si>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</si>
  <si>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</si>
  <si>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</si>
  <si>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</si>
  <si>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</si>
  <si>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</si>
  <si>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</si>
  <si>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</si>
  <si>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</si>
  <si>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</si>
  <si>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</si>
  <si>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</si>
  <si>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</si>
  <si>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</si>
  <si>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</si>
  <si>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</si>
  <si>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</si>
  <si>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</si>
  <si>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</si>
  <si>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</si>
  <si>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</si>
  <si>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</si>
  <si>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</si>
  <si>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</si>
  <si>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</si>
  <si>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</si>
  <si>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</si>
  <si>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</si>
  <si>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</si>
  <si>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</si>
  <si>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</si>
  <si>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</si>
  <si>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</si>
  <si>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</si>
  <si>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</si>
  <si>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</si>
  <si>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</si>
  <si>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</si>
  <si>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</si>
  <si>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</si>
  <si>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</si>
  <si>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</si>
  <si>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</si>
  <si>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</si>
  <si>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</si>
  <si>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</si>
  <si>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</si>
  <si>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</si>
  <si>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</si>
  <si>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</si>
  <si>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</si>
  <si>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</si>
  <si>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</si>
  <si>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</si>
  <si>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</si>
  <si>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</si>
  <si>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</si>
  <si>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</si>
  <si>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</si>
  <si>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</si>
  <si>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</si>
  <si>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</si>
  <si>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</si>
  <si>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</si>
  <si>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</si>
  <si>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</si>
  <si>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</si>
  <si>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</si>
  <si>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</si>
  <si>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</si>
  <si>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</si>
  <si>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</si>
  <si>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</si>
  <si>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</si>
  <si>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</si>
  <si>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</si>
  <si>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</si>
  <si>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</si>
  <si>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</si>
  <si>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</si>
  <si>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</si>
  <si>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</si>
  <si>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</si>
  <si>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</si>
  <si>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</si>
  <si>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</si>
  <si>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</si>
  <si>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</si>
  <si>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</si>
  <si>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</si>
  <si>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</si>
  <si>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</si>
  <si>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</si>
  <si>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</si>
  <si>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</si>
  <si>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</si>
  <si>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</si>
  <si>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</si>
  <si>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</si>
  <si>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</si>
  <si>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</si>
  <si>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</si>
  <si>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</si>
  <si>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</si>
  <si>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</si>
  <si>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</si>
  <si>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</si>
  <si>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</si>
  <si>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</si>
  <si>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</si>
  <si>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</si>
  <si>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</si>
  <si>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</si>
  <si>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</si>
  <si>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</si>
  <si>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</si>
  <si>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</si>
  <si>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</si>
  <si>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</si>
  <si>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</si>
  <si>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</si>
  <si>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</si>
  <si>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</si>
  <si>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</si>
  <si>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</si>
  <si>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</si>
  <si>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</si>
  <si>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</si>
  <si>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</si>
  <si>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</si>
  <si>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</si>
  <si>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</si>
  <si>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</si>
  <si>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</si>
  <si>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</si>
  <si>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</si>
  <si>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</si>
  <si>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</si>
  <si>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</si>
  <si>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</si>
  <si>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</si>
  <si>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</si>
  <si>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</si>
  <si>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</si>
  <si>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</si>
  <si>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</si>
  <si>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</si>
  <si>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</si>
  <si>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</si>
  <si>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</si>
  <si>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</si>
  <si>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</si>
  <si>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</si>
  <si>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</si>
  <si>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</si>
  <si>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</si>
  <si>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</si>
  <si>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</si>
  <si>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</si>
  <si>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</si>
  <si>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</si>
  <si>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</si>
  <si>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</si>
  <si>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</si>
  <si>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</si>
  <si>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</si>
  <si>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</si>
  <si>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</si>
  <si>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</si>
  <si>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</si>
  <si>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</si>
  <si>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</si>
  <si>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</si>
  <si>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</si>
  <si>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</si>
  <si>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</si>
  <si>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</si>
  <si>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</si>
  <si>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</si>
  <si>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</si>
  <si>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</si>
  <si>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</si>
  <si>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</si>
  <si>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</si>
  <si>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</si>
  <si>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</si>
  <si>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</si>
  <si>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</si>
  <si>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</si>
  <si>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</si>
  <si>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</si>
  <si>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</si>
  <si>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</si>
  <si>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</si>
  <si>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</si>
  <si>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</si>
  <si>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</si>
  <si>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</si>
  <si>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</si>
  <si>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</si>
  <si>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</si>
  <si>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</si>
  <si>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</si>
  <si>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</si>
  <si>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</si>
  <si>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</si>
  <si>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</si>
  <si>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</si>
  <si>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</si>
  <si>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</si>
  <si>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</si>
  <si>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</si>
  <si>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</si>
  <si>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</si>
  <si>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</si>
  <si>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</si>
  <si>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</si>
  <si>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</si>
  <si>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</si>
  <si>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</si>
  <si>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</si>
  <si>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</si>
  <si>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</si>
  <si>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</si>
  <si>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</si>
  <si>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</si>
  <si>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</si>
  <si>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</si>
  <si>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</si>
  <si>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</si>
  <si>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</si>
  <si>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</si>
  <si>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</si>
  <si>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</si>
  <si>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</si>
  <si>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</si>
  <si>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</si>
  <si>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</si>
  <si>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</si>
  <si>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</si>
  <si>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</si>
  <si>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</si>
  <si>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</si>
  <si>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</si>
  <si>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</si>
  <si>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</si>
  <si>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</si>
  <si>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</si>
  <si>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</si>
  <si>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</si>
  <si>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</si>
  <si>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</si>
  <si>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</si>
  <si>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</si>
  <si>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</si>
  <si>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</si>
  <si>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</si>
  <si>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</si>
  <si>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</si>
  <si>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</si>
  <si>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</si>
  <si>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</si>
  <si>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</si>
  <si>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</si>
  <si>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</si>
  <si>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</si>
  <si>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</si>
  <si>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</si>
  <si>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</si>
  <si>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</si>
  <si>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</si>
  <si>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</si>
  <si>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</si>
  <si>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</si>
  <si>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</si>
  <si>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</si>
  <si>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</si>
  <si>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</si>
  <si>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</si>
  <si>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</si>
  <si>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</si>
  <si>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</si>
  <si>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</si>
  <si>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</si>
  <si>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</si>
  <si>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</si>
  <si>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</si>
  <si>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</si>
  <si>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</si>
  <si>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</si>
  <si>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</si>
  <si>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</si>
  <si>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</si>
  <si>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</si>
  <si>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</si>
  <si>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</si>
  <si>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</si>
  <si>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</si>
  <si>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</si>
  <si>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</si>
  <si>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</si>
  <si>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</si>
  <si>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</si>
  <si>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</si>
  <si>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</si>
  <si>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</si>
  <si>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</si>
  <si>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</si>
  <si>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</si>
  <si>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</si>
  <si>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</si>
  <si>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</si>
  <si>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</si>
  <si>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</si>
  <si>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</si>
  <si>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</si>
  <si>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</si>
  <si>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</si>
  <si>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</si>
  <si>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</si>
  <si>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</si>
  <si>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</si>
  <si>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</si>
  <si>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</si>
  <si>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</si>
  <si>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</si>
  <si>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</si>
  <si>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</si>
  <si>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</si>
  <si>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</si>
  <si>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</si>
  <si>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</si>
  <si>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</si>
  <si>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</si>
  <si>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</si>
  <si>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</si>
  <si>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</si>
  <si>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</si>
  <si>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</si>
  <si>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</si>
  <si>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</si>
  <si>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</si>
  <si>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</si>
  <si>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</si>
  <si>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</si>
  <si>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</si>
  <si>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</si>
  <si>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</si>
  <si>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</si>
  <si>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</si>
  <si>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</si>
  <si>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</si>
  <si>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</si>
  <si>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</si>
  <si>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</si>
  <si>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</si>
  <si>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</si>
  <si>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</si>
  <si>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</si>
  <si>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</si>
  <si>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</si>
  <si>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</si>
  <si>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</si>
  <si>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</si>
  <si>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</si>
  <si>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</si>
  <si>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</si>
  <si>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</si>
  <si>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</si>
  <si>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</si>
  <si>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</si>
  <si>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</si>
  <si>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</si>
  <si>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</si>
  <si>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</si>
  <si>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</si>
  <si>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</si>
  <si>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</si>
  <si>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</si>
  <si>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</si>
  <si>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</si>
  <si>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</si>
  <si>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</si>
  <si>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</si>
  <si>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</si>
  <si>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</si>
  <si>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</si>
  <si>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</si>
  <si>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</si>
  <si>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</si>
  <si>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</si>
  <si>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</si>
  <si>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</si>
  <si>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</si>
  <si>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</si>
  <si>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</si>
  <si>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</si>
  <si>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</si>
  <si>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</si>
  <si>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</si>
  <si>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</si>
  <si>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</si>
  <si>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</si>
  <si>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</si>
  <si>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</si>
  <si>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</si>
  <si>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</si>
  <si>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</si>
  <si>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</si>
  <si>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</si>
  <si>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</si>
  <si>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</si>
  <si>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</si>
  <si>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</si>
  <si>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</si>
  <si>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</si>
  <si>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</si>
  <si>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</si>
  <si>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</si>
  <si>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</si>
  <si>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</si>
  <si>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</si>
  <si>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</si>
  <si>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</si>
  <si>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</si>
  <si>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</si>
  <si>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</si>
  <si>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</si>
  <si>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</si>
  <si>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</si>
  <si>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</si>
  <si>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</si>
  <si>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</si>
  <si>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</si>
  <si>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</si>
  <si>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</si>
  <si>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</si>
  <si>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</si>
  <si>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</si>
  <si>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</si>
  <si>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</si>
  <si>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</si>
  <si>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</si>
  <si>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</si>
  <si>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</si>
  <si>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</si>
  <si>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</si>
  <si>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</si>
  <si>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</si>
  <si>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</si>
  <si>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</si>
  <si>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</si>
  <si>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</si>
  <si>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</si>
  <si>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</si>
  <si>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</si>
  <si>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</si>
  <si>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</si>
  <si>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</si>
  <si>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</si>
  <si>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</si>
  <si>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</si>
  <si>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</si>
  <si>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</si>
  <si>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</si>
  <si>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</si>
  <si>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</si>
  <si>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</si>
  <si>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</si>
  <si>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</si>
  <si>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</si>
  <si>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</si>
  <si>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</si>
  <si>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</si>
  <si>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</si>
  <si>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</si>
  <si>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</si>
  <si>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</si>
  <si>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</si>
  <si>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</si>
  <si>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</si>
  <si>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</si>
  <si>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</si>
  <si>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</si>
  <si>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</si>
  <si>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</si>
  <si>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</si>
  <si>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</si>
  <si>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</si>
  <si>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</si>
  <si>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</si>
  <si>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</si>
  <si>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</si>
  <si>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</si>
  <si>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</si>
  <si>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</si>
  <si>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</si>
  <si>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</si>
  <si>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</si>
  <si>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</si>
  <si>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</si>
  <si>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</si>
  <si>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</si>
  <si>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</si>
  <si>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</si>
  <si>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</si>
  <si>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</si>
  <si>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</si>
  <si>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</si>
  <si>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</si>
  <si>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</si>
  <si>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</si>
  <si>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</si>
  <si>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</si>
  <si>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</si>
  <si>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</si>
  <si>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</si>
  <si>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</si>
  <si>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</si>
  <si>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</si>
  <si>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</si>
  <si>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</si>
  <si>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</si>
  <si>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</si>
  <si>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</si>
  <si>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</si>
  <si>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</si>
  <si>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</si>
  <si>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</si>
  <si>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</si>
  <si>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</si>
  <si>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</si>
  <si>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</si>
  <si>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</si>
  <si>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</si>
  <si>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</si>
  <si>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</si>
  <si>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</si>
  <si>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</si>
  <si>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</si>
  <si>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</si>
  <si>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</si>
  <si>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</si>
  <si>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</si>
  <si>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</si>
  <si>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</si>
  <si>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</si>
  <si>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</si>
  <si>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</si>
  <si>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</si>
  <si>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</si>
  <si>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</si>
  <si>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</si>
  <si>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</si>
  <si>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</si>
  <si>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</si>
  <si>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</si>
  <si>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</si>
  <si>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</si>
  <si>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</si>
  <si>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</si>
  <si>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</si>
  <si>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</si>
  <si>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</si>
  <si>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</si>
  <si>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</si>
  <si>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</si>
  <si>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</si>
  <si>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</si>
  <si>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</si>
  <si>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</si>
  <si>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</si>
  <si>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</si>
  <si>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</si>
  <si>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</si>
  <si>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</si>
  <si>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</si>
  <si>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</si>
  <si>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</si>
  <si>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</si>
  <si>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</si>
  <si>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</si>
  <si>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</si>
  <si>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</si>
  <si>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</si>
  <si>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</si>
  <si>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</si>
  <si>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</si>
  <si>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</si>
  <si>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</si>
  <si>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</si>
  <si>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</si>
  <si>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</si>
  <si>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</si>
  <si>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</si>
  <si>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</si>
  <si>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</si>
  <si>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</si>
  <si>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</si>
  <si>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</si>
  <si>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</si>
  <si>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</si>
  <si>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</si>
  <si>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</si>
  <si>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</si>
  <si>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</si>
  <si>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</si>
  <si>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</si>
  <si>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</si>
  <si>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</si>
  <si>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</si>
  <si>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</si>
  <si>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</si>
  <si>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</si>
  <si>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</si>
  <si>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</si>
  <si>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</si>
  <si>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</si>
  <si>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</si>
  <si>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</si>
  <si>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</si>
  <si>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</si>
  <si>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</si>
  <si>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</si>
  <si>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</si>
  <si>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</si>
  <si>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</si>
  <si>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</si>
  <si>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</si>
  <si>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</si>
  <si>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</si>
  <si>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</si>
  <si>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</si>
  <si>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</si>
  <si>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</si>
  <si>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</si>
  <si>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</si>
  <si>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</si>
  <si>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</si>
  <si>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</si>
  <si>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</si>
  <si>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</si>
  <si>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</si>
  <si>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</si>
  <si>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</si>
  <si>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</si>
  <si>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</si>
  <si>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</si>
  <si>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</si>
  <si>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</si>
  <si>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</si>
  <si>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</si>
  <si>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</si>
  <si>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</si>
  <si>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</si>
  <si>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</si>
  <si>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</si>
  <si>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</si>
  <si>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</si>
  <si>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</si>
  <si>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</si>
  <si>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</si>
  <si>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</si>
  <si>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</si>
  <si>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</si>
  <si>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</si>
  <si>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</si>
  <si>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</si>
  <si>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</si>
  <si>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</si>
  <si>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</si>
  <si>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</si>
  <si>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</si>
  <si>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</si>
  <si>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</si>
  <si>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</si>
  <si>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</si>
  <si>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</si>
  <si>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</si>
  <si>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</si>
  <si>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</si>
  <si>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</si>
  <si>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</si>
  <si>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</si>
  <si>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</si>
  <si>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</si>
  <si>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</si>
  <si>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</si>
  <si>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</si>
  <si>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</si>
  <si>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</si>
  <si>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</si>
  <si>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</si>
  <si>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</si>
  <si>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</si>
  <si>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</si>
  <si>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</si>
  <si>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</si>
  <si>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</si>
  <si>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</si>
  <si>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</si>
  <si>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</si>
  <si>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</si>
  <si>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</si>
  <si>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</si>
  <si>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</si>
  <si>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</si>
  <si>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</si>
  <si>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</si>
  <si>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</si>
  <si>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</si>
  <si>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</si>
  <si>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</si>
  <si>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</si>
  <si>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</si>
  <si>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</si>
  <si>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</si>
  <si>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</si>
  <si>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</si>
  <si>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</si>
  <si>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</si>
  <si>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</si>
  <si>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</si>
  <si>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</si>
  <si>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</si>
  <si>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</si>
  <si>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</si>
  <si>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</si>
  <si>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</si>
  <si>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</si>
  <si>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</si>
  <si>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</si>
  <si>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</si>
  <si>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</si>
  <si>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</si>
  <si>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</si>
  <si>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</si>
  <si>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</si>
  <si>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</si>
  <si>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</si>
  <si>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</si>
  <si>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</si>
  <si>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</si>
  <si>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</si>
  <si>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</si>
  <si>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</si>
  <si>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</si>
  <si>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</si>
  <si>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</si>
  <si>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</si>
  <si>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</si>
  <si>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</si>
  <si>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</si>
  <si>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</si>
  <si>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</si>
  <si>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</si>
  <si>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</si>
  <si>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</si>
  <si>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</si>
  <si>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</si>
  <si>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</si>
  <si>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</si>
  <si>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</si>
  <si>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</si>
  <si>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</si>
  <si>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</si>
  <si>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</si>
  <si>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</si>
  <si>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</si>
  <si>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</si>
  <si>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</si>
  <si>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</si>
  <si>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</si>
  <si>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</si>
  <si>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</si>
  <si>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</si>
  <si>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</si>
  <si>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</si>
  <si>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</si>
  <si>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</si>
  <si>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</si>
  <si>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</si>
  <si>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</si>
  <si>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</si>
  <si>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</si>
  <si>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</si>
  <si>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</si>
  <si>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</si>
  <si>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</si>
  <si>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</si>
  <si>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</si>
  <si>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</si>
  <si>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</si>
  <si>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</si>
  <si>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</si>
  <si>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</si>
  <si>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</si>
  <si>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</si>
  <si>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</si>
  <si>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</si>
  <si>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</si>
  <si>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</si>
  <si>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</si>
  <si>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</si>
  <si>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</si>
  <si>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</si>
  <si>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</si>
  <si>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</si>
  <si>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</si>
  <si>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</si>
  <si>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</si>
  <si>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</si>
  <si>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</si>
  <si>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</si>
  <si>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</si>
  <si>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</si>
  <si>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</si>
  <si>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</si>
  <si>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</si>
  <si>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</si>
  <si>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</si>
  <si>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</si>
  <si>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</si>
  <si>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</si>
  <si>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</si>
  <si>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</si>
  <si>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</si>
  <si>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</si>
  <si>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</si>
  <si>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</si>
  <si>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</si>
  <si>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</si>
  <si>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</si>
  <si>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</si>
  <si>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</si>
  <si>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</si>
  <si>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</si>
  <si>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</si>
  <si>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</si>
  <si>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</si>
  <si>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</si>
  <si>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</si>
  <si>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</si>
  <si>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</si>
  <si>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</si>
  <si>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</si>
  <si>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</si>
  <si>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</si>
  <si>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</si>
  <si>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</si>
  <si>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</si>
  <si>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</si>
  <si>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</si>
  <si>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</si>
  <si>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</si>
  <si>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</si>
  <si>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</si>
  <si>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</si>
  <si>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</si>
  <si>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</si>
  <si>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</si>
  <si>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</si>
  <si>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</si>
  <si>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</si>
  <si>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</si>
  <si>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</si>
  <si>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</si>
  <si>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</si>
  <si>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</si>
  <si>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</si>
  <si>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</si>
  <si>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</si>
  <si>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</si>
  <si>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</si>
  <si>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</si>
  <si>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</si>
  <si>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</si>
  <si>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</si>
  <si>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</si>
  <si>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</si>
  <si>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</si>
  <si>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</si>
  <si>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</si>
  <si>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</si>
  <si>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</si>
  <si>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</si>
  <si>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</si>
  <si>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</si>
  <si>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</si>
  <si>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</si>
  <si>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</si>
  <si>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</si>
  <si>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</si>
  <si>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</si>
  <si>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</si>
  <si>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</si>
  <si>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</si>
  <si>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</si>
  <si>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</si>
  <si>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</si>
  <si>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</si>
  <si>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</si>
  <si>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</si>
  <si>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</si>
  <si>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</si>
  <si>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</si>
  <si>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</si>
  <si>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</si>
  <si>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</si>
  <si>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</si>
  <si>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</si>
  <si>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</si>
  <si>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</si>
  <si>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</si>
  <si>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</si>
  <si>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</si>
  <si>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</si>
  <si>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</si>
  <si>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</si>
  <si>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</si>
  <si>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</si>
  <si>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</si>
  <si>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</si>
  <si>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</si>
  <si>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</si>
  <si>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</si>
  <si>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</si>
  <si>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</si>
  <si>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</si>
  <si>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</si>
  <si>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</si>
  <si>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</si>
  <si>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</si>
  <si>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</si>
  <si>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</si>
  <si>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</si>
  <si>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</si>
  <si>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</si>
  <si>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</si>
  <si>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</si>
  <si>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</si>
  <si>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</si>
  <si>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</si>
  <si>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</si>
  <si>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</si>
  <si>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</si>
  <si>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</si>
  <si>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</si>
  <si>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</si>
  <si>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</si>
  <si>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</si>
  <si>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</si>
  <si>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</si>
  <si>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</si>
  <si>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</si>
  <si>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</si>
  <si>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</si>
  <si>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</si>
  <si>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</si>
  <si>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</si>
  <si>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</si>
  <si>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</si>
  <si>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</si>
  <si>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</si>
  <si>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</si>
  <si>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</si>
  <si>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</si>
  <si>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</si>
  <si>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</si>
  <si>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</si>
  <si>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</si>
  <si>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</si>
  <si>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</si>
  <si>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</si>
  <si>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</si>
  <si>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</si>
  <si>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</si>
  <si>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</si>
  <si>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</si>
  <si>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</si>
  <si>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</si>
  <si>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</si>
  <si>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</si>
  <si>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</si>
  <si>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</si>
  <si>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</si>
  <si>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</si>
  <si>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</si>
  <si>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</si>
  <si>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</si>
  <si>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</si>
  <si>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</si>
  <si>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</si>
  <si>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</si>
  <si>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</si>
  <si>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</si>
  <si>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</si>
  <si>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</si>
  <si>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</si>
  <si>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</si>
  <si>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</si>
  <si>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</si>
  <si>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</si>
  <si>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</si>
  <si>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</si>
  <si>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</si>
  <si>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</si>
  <si>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</si>
  <si>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</si>
  <si>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</si>
  <si>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</si>
  <si>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</si>
  <si>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</si>
  <si>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</si>
  <si>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</si>
  <si>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</si>
  <si>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</si>
  <si>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</si>
  <si>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</si>
  <si>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</si>
  <si>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</si>
  <si>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</si>
  <si>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</si>
  <si>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</si>
  <si>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</si>
  <si>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</si>
  <si>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</si>
  <si>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</si>
  <si>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</si>
  <si>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</si>
  <si>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</si>
  <si>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</si>
  <si>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</si>
  <si>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</si>
  <si>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</si>
  <si>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</si>
  <si>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</si>
  <si>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</si>
  <si>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</si>
  <si>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</si>
  <si>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</si>
  <si>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</si>
  <si>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</si>
  <si>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</si>
  <si>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</si>
  <si>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</si>
  <si>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</si>
  <si>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</si>
  <si>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</si>
  <si>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</si>
  <si>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</si>
  <si>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</si>
  <si>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</si>
  <si>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</si>
  <si>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</si>
  <si>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</si>
  <si>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</si>
  <si>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</si>
  <si>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</si>
  <si>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</si>
  <si>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</si>
  <si>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</si>
  <si>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</si>
  <si>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</si>
  <si>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</si>
  <si>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</si>
  <si>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</si>
  <si>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</si>
  <si>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</si>
  <si>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</si>
  <si>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</si>
  <si>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</si>
  <si>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</si>
  <si>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</si>
  <si>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</si>
  <si>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</si>
  <si>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</si>
  <si>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</si>
  <si>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</si>
  <si>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</si>
  <si>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</si>
  <si>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</si>
  <si>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</si>
  <si>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</si>
  <si>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</si>
  <si>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</si>
  <si>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</si>
  <si>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</si>
  <si>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</si>
  <si>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</si>
  <si>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</si>
  <si>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</si>
  <si>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</si>
  <si>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</si>
  <si>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</si>
  <si>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</si>
  <si>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</si>
  <si>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</si>
  <si>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</si>
  <si>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</si>
  <si>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</si>
  <si>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</si>
  <si>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</si>
  <si>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</si>
  <si>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</si>
  <si>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</si>
  <si>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</si>
  <si>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</si>
  <si>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</si>
  <si>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</si>
  <si>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</si>
  <si>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</si>
  <si>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</si>
  <si>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</si>
  <si>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</si>
  <si>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</si>
  <si>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</si>
  <si>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</si>
  <si>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</si>
  <si>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</si>
  <si>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</si>
  <si>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</si>
  <si>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</si>
  <si>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</si>
  <si>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</si>
  <si>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</si>
  <si>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</si>
  <si>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</si>
  <si>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</si>
  <si>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</si>
  <si>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</si>
  <si>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</si>
  <si>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</si>
  <si>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</si>
  <si>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</si>
  <si>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</si>
  <si>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</si>
  <si>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</si>
  <si>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</si>
  <si>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</si>
  <si>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</si>
  <si>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</si>
  <si>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</si>
  <si>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</si>
  <si>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</si>
  <si>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</si>
  <si>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</si>
  <si>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</si>
  <si>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</si>
  <si>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</si>
  <si>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</si>
  <si>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</si>
  <si>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</si>
  <si>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</si>
  <si>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</si>
  <si>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</si>
  <si>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</si>
  <si>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</si>
  <si>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</si>
  <si>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</si>
  <si>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</si>
  <si>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</si>
  <si>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</si>
  <si>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</si>
  <si>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</si>
  <si>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</si>
  <si>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</si>
  <si>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</si>
  <si>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</si>
  <si>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</si>
  <si>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</si>
  <si>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</si>
  <si>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</si>
  <si>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</si>
  <si>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</si>
  <si>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</si>
  <si>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</si>
  <si>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</si>
  <si>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</si>
  <si>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</si>
  <si>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</si>
  <si>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</si>
  <si>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</si>
  <si>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</si>
  <si>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</si>
  <si>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</si>
  <si>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</si>
  <si>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</si>
  <si>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</si>
  <si>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</si>
  <si>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</si>
  <si>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</si>
  <si>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</si>
  <si>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</si>
  <si>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</si>
  <si>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</si>
  <si>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</si>
  <si>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</si>
  <si>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</si>
  <si>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</si>
  <si>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</si>
  <si>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</si>
  <si>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</si>
  <si>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</si>
  <si>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</si>
  <si>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</si>
  <si>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</si>
  <si>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</si>
  <si>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</si>
  <si>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</si>
  <si>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</si>
  <si>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</si>
  <si>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</si>
  <si>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</si>
  <si>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</si>
  <si>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</si>
  <si>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</si>
  <si>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</si>
  <si>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</si>
  <si>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</si>
  <si>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</si>
  <si>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</si>
  <si>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</si>
  <si>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</si>
  <si>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</si>
  <si>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</si>
  <si>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</si>
  <si>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</si>
  <si>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</si>
  <si>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</si>
  <si>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</si>
  <si>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</si>
  <si>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</si>
  <si>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</si>
  <si>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</si>
  <si>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</si>
  <si>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</si>
  <si>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</si>
  <si>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</si>
  <si>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</si>
  <si>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</si>
  <si>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</si>
  <si>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</si>
  <si>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</si>
  <si>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</si>
  <si>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</si>
  <si>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</si>
  <si>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</si>
  <si>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</si>
  <si>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</si>
  <si>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</si>
  <si>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</si>
  <si>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</si>
  <si>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</si>
  <si>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</si>
  <si>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</si>
  <si>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</si>
  <si>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</si>
  <si>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</si>
  <si>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</si>
  <si>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</si>
  <si>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</si>
  <si>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</si>
  <si>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</si>
  <si>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</si>
  <si>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</si>
  <si>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</si>
  <si>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</si>
  <si>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</si>
  <si>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</si>
  <si>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</si>
  <si>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</si>
  <si>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</si>
  <si>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</si>
  <si>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</si>
  <si>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</si>
  <si>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</si>
  <si>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</si>
  <si>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</si>
  <si>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</si>
  <si>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</si>
  <si>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</si>
  <si>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</si>
  <si>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</si>
  <si>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</si>
  <si>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</si>
  <si>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</si>
  <si>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</si>
  <si>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</si>
  <si>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</si>
  <si>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</si>
  <si>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</si>
  <si>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</si>
  <si>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</si>
  <si>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</si>
  <si>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</si>
  <si>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</si>
  <si>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</si>
  <si>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</si>
  <si>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</si>
  <si>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</si>
  <si>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</si>
  <si>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</si>
  <si>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</si>
  <si>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</si>
  <si>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</si>
  <si>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</si>
  <si>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</si>
  <si>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</si>
  <si>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</si>
  <si>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</si>
  <si>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</si>
  <si>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</si>
  <si>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</si>
  <si>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</si>
  <si>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</si>
  <si>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</si>
  <si>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</si>
  <si>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</si>
  <si>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</si>
  <si>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</si>
  <si>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</si>
  <si>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</si>
  <si>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</si>
  <si>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</si>
  <si>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</si>
  <si>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</si>
  <si>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</si>
  <si>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</si>
  <si>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</si>
  <si>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</si>
  <si>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</si>
  <si>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</si>
  <si>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</si>
  <si>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</si>
  <si>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</si>
  <si>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</si>
  <si>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</si>
  <si>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</si>
  <si>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</si>
  <si>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</si>
  <si>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</si>
  <si>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</si>
  <si>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</si>
  <si>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</si>
  <si>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</si>
  <si>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</si>
  <si>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</si>
  <si>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</si>
  <si>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</si>
  <si>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</si>
  <si>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</si>
  <si>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</si>
  <si>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</si>
  <si>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</si>
  <si>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</si>
  <si>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</si>
  <si>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</si>
  <si>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</si>
  <si>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</si>
  <si>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</si>
  <si>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</si>
  <si>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</si>
  <si>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</si>
  <si>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</si>
  <si>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</si>
  <si>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</si>
  <si>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</si>
  <si>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</si>
  <si>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</si>
  <si>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</si>
  <si>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</si>
  <si>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</si>
  <si>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</si>
  <si>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</si>
  <si>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</si>
  <si>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</si>
  <si>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</si>
  <si>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</si>
  <si>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</si>
  <si>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</si>
  <si>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</si>
  <si>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</si>
  <si>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</si>
  <si>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</si>
  <si>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</si>
  <si>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</si>
  <si>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</si>
  <si>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</si>
  <si>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</si>
  <si>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</si>
  <si>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</si>
  <si>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</si>
  <si>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</si>
  <si>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</si>
  <si>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</si>
  <si>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</si>
  <si>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</si>
  <si>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</si>
  <si>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</si>
  <si>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</si>
  <si>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</si>
  <si>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</si>
  <si>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</si>
  <si>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</si>
  <si>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</si>
  <si>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</si>
  <si>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</si>
  <si>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</si>
  <si>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</si>
  <si>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</si>
  <si>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</si>
  <si>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</si>
  <si>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</si>
  <si>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</si>
  <si>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</si>
  <si>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</si>
  <si>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</si>
  <si>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</si>
  <si>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</si>
  <si>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</si>
  <si>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</si>
  <si>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</si>
  <si>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</si>
  <si>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</si>
  <si>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</si>
  <si>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</si>
  <si>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</si>
  <si>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</si>
  <si>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</si>
  <si>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</si>
  <si>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</si>
  <si>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</si>
  <si>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</si>
  <si>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</si>
  <si>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</si>
  <si>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</si>
  <si>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</si>
  <si>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</si>
  <si>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</si>
  <si>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</si>
  <si>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</si>
  <si>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</si>
  <si>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</si>
  <si>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</si>
  <si>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</si>
  <si>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</si>
  <si>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</si>
  <si>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</si>
  <si>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</si>
  <si>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</si>
  <si>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</si>
  <si>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</si>
  <si>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</si>
  <si>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</si>
  <si>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</si>
  <si>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</si>
  <si>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</si>
  <si>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</si>
  <si>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</si>
  <si>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</si>
  <si>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</si>
  <si>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</si>
  <si>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</si>
  <si>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</si>
  <si>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</si>
  <si>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</si>
  <si>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</si>
  <si>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</si>
  <si>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</si>
  <si>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</si>
  <si>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</si>
  <si>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</si>
  <si>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</si>
  <si>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</si>
  <si>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</si>
  <si>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</si>
  <si>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</si>
  <si>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</si>
  <si>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</si>
  <si>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</si>
  <si>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</si>
  <si>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</si>
  <si>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</si>
  <si>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</si>
  <si>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</si>
  <si>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</si>
  <si>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</si>
  <si>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</si>
  <si>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</si>
  <si>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</si>
  <si>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</si>
  <si>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</si>
  <si>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</si>
  <si>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</si>
  <si>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</si>
  <si>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</si>
  <si>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</si>
  <si>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</si>
  <si>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</si>
  <si>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</si>
  <si>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</si>
  <si>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</si>
  <si>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</si>
  <si>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</si>
  <si>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</si>
  <si>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</si>
  <si>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</si>
  <si>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</si>
  <si>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</si>
  <si>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</si>
  <si>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</si>
  <si>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</si>
  <si>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</si>
  <si>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</si>
  <si>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</si>
  <si>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</si>
  <si>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</si>
  <si>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</si>
  <si>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</si>
  <si>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</si>
  <si>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</si>
  <si>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</si>
  <si>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</si>
  <si>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</si>
  <si>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</si>
  <si>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</si>
  <si>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</si>
  <si>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</si>
  <si>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</si>
  <si>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</si>
  <si>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</si>
  <si>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</si>
  <si>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</si>
  <si>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</si>
  <si>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</si>
  <si>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</si>
  <si>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</si>
  <si>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</si>
  <si>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</si>
  <si>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</si>
  <si>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</si>
  <si>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</si>
  <si>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</si>
  <si>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</si>
  <si>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</si>
  <si>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</si>
  <si>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</si>
  <si>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</si>
  <si>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</si>
  <si>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</si>
  <si>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</si>
  <si>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</si>
  <si>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</si>
  <si>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</si>
  <si>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</si>
  <si>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</si>
  <si>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</si>
  <si>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</si>
  <si>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</si>
  <si>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</si>
  <si>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</si>
  <si>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</si>
  <si>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</si>
  <si>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</si>
  <si>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</si>
  <si>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</si>
  <si>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</si>
  <si>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</si>
  <si>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</si>
  <si>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</si>
  <si>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</si>
  <si>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</si>
  <si>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</si>
  <si>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</si>
  <si>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</si>
  <si>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</si>
  <si>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</si>
  <si>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</si>
  <si>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</si>
  <si>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</si>
  <si>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</si>
  <si>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</si>
  <si>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</si>
  <si>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</si>
  <si>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</si>
  <si>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</si>
  <si>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</si>
  <si>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</si>
  <si>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</si>
  <si>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</si>
  <si>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</si>
  <si>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</si>
  <si>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</si>
  <si>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</si>
  <si>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</si>
  <si>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</si>
  <si>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</si>
  <si>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</si>
  <si>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</si>
  <si>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</si>
  <si>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</si>
  <si>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</si>
  <si>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</si>
  <si>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</si>
  <si>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</si>
  <si>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</si>
  <si>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</si>
  <si>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</si>
  <si>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</si>
  <si>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</si>
  <si>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</si>
  <si>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</si>
  <si>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</si>
  <si>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</si>
  <si>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</si>
  <si>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</si>
  <si>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</si>
  <si>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</si>
  <si>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</si>
  <si>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</si>
  <si>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</si>
  <si>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</si>
  <si>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</si>
  <si>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</si>
  <si>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</si>
  <si>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</si>
  <si>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</si>
  <si>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</si>
  <si>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</si>
  <si>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</si>
  <si>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</si>
  <si>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</si>
  <si>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</si>
  <si>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</si>
  <si>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</si>
  <si>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</si>
  <si>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</si>
  <si>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</si>
  <si>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</si>
  <si>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</si>
  <si>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</si>
  <si>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</si>
  <si>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</si>
  <si>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</si>
  <si>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</si>
  <si>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</si>
  <si>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</si>
  <si>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</si>
  <si>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</si>
  <si>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</si>
  <si>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</si>
  <si>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</si>
  <si>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</si>
  <si>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</si>
  <si>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</si>
  <si>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</si>
  <si>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</si>
  <si>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</si>
  <si>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</si>
  <si>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</si>
  <si>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</si>
  <si>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</si>
  <si>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</si>
  <si>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</si>
  <si>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</si>
  <si>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</si>
  <si>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</si>
  <si>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</si>
  <si>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</si>
  <si>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</si>
  <si>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</si>
  <si>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</si>
  <si>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</si>
  <si>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</si>
  <si>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</si>
  <si>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</si>
  <si>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</si>
  <si>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</si>
  <si>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</si>
  <si>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</si>
  <si>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</si>
  <si>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</si>
  <si>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</si>
  <si>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</si>
  <si>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</si>
  <si>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</si>
  <si>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</si>
  <si>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</si>
  <si>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</si>
  <si>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</si>
  <si>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</si>
  <si>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</si>
  <si>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</si>
  <si>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</si>
  <si>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</si>
  <si>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</si>
  <si>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</si>
  <si>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</si>
  <si>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</si>
  <si>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</si>
  <si>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</si>
  <si>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</si>
  <si>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</si>
  <si>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</si>
  <si>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</si>
  <si>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</si>
  <si>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</si>
  <si>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</si>
  <si>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</si>
  <si>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</si>
  <si>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</si>
  <si>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</si>
  <si>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</si>
  <si>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</si>
  <si>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</si>
  <si>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</si>
  <si>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</si>
  <si>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</si>
  <si>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</si>
  <si>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</si>
  <si>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</si>
  <si>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</si>
  <si>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</si>
  <si>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</si>
  <si>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</si>
  <si>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</si>
  <si>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</si>
  <si>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</si>
  <si>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</si>
  <si>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</si>
  <si>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</si>
  <si>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</si>
  <si>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</si>
  <si>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</si>
  <si>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</si>
  <si>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</si>
  <si>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</si>
  <si>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</si>
  <si>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</si>
  <si>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</si>
  <si>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</si>
  <si>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</si>
  <si>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</si>
  <si>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</si>
  <si>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</si>
  <si>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</si>
  <si>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</si>
  <si>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</si>
  <si>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</si>
  <si>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</si>
  <si>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</si>
  <si>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</si>
  <si>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</si>
  <si>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</si>
  <si>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</si>
  <si>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</si>
  <si>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</si>
  <si>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</si>
  <si>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</si>
  <si>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</si>
  <si>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</si>
  <si>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</si>
  <si>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</si>
  <si>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</si>
  <si>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</si>
  <si>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</si>
  <si>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</si>
  <si>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</si>
  <si>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</si>
  <si>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</si>
  <si>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</si>
  <si>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</si>
  <si>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</si>
  <si>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</si>
  <si>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</si>
  <si>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</si>
  <si>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</si>
  <si>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</si>
  <si>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</si>
  <si>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</si>
  <si>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</si>
  <si>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</si>
  <si>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</si>
  <si>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</si>
  <si>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</si>
  <si>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</si>
  <si>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</si>
  <si>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</si>
  <si>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</si>
  <si>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</si>
  <si>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</si>
  <si>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</si>
  <si>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</si>
  <si>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</si>
  <si>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</si>
  <si>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</si>
  <si>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</si>
  <si>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</si>
  <si>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</si>
  <si>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</si>
  <si>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</si>
  <si>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</si>
  <si>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</si>
  <si>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</si>
  <si>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</si>
  <si>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</si>
  <si>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</si>
  <si>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</si>
  <si>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</si>
  <si>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</si>
  <si>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</si>
  <si>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</si>
  <si>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</si>
  <si>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</si>
  <si>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</si>
  <si>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</si>
  <si>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</si>
  <si>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</si>
  <si>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</si>
  <si>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</si>
  <si>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</si>
  <si>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</si>
  <si>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</si>
  <si>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</si>
  <si>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</si>
  <si>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</si>
  <si>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</si>
  <si>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</si>
  <si>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</si>
  <si>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</si>
  <si>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</si>
  <si>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</si>
  <si>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</si>
  <si>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</si>
  <si>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</si>
  <si>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</si>
  <si>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</si>
  <si>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</si>
  <si>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</si>
  <si>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</si>
  <si>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</si>
  <si>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</si>
  <si>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</si>
  <si>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</si>
  <si>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</si>
  <si>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</si>
  <si>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</si>
  <si>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</si>
  <si>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</si>
  <si>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</si>
  <si>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</si>
  <si>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</si>
  <si>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</si>
  <si>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</si>
  <si>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</si>
  <si>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</si>
  <si>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</si>
  <si>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</si>
  <si>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</si>
  <si>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</si>
  <si>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</si>
  <si>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</si>
  <si>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</si>
  <si>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</si>
  <si>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</si>
  <si>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</si>
  <si>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</si>
  <si>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</si>
  <si>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</si>
  <si>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</si>
  <si>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</si>
  <si>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</si>
  <si>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</si>
  <si>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</si>
  <si>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</si>
  <si>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</si>
  <si>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</si>
  <si>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</si>
  <si>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</si>
  <si>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</si>
  <si>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</si>
  <si>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</si>
  <si>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</si>
  <si>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</si>
  <si>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</si>
  <si>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</si>
  <si>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</si>
  <si>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</si>
  <si>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</si>
  <si>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</si>
  <si>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</si>
  <si>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</si>
  <si>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</si>
  <si>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</si>
  <si>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</si>
  <si>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</si>
  <si>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</si>
  <si>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</si>
  <si>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</si>
  <si>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</si>
  <si>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</si>
  <si>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</si>
  <si>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</si>
  <si>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</si>
  <si>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</si>
  <si>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</si>
  <si>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</si>
  <si>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</si>
  <si>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</si>
  <si>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</si>
  <si>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</si>
  <si>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</si>
  <si>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</si>
  <si>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</si>
  <si>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</si>
  <si>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</si>
  <si>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</si>
  <si>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</si>
  <si>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</si>
  <si>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</si>
  <si>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</si>
  <si>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</si>
  <si>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</si>
  <si>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</si>
  <si>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</si>
  <si>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</si>
  <si>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</si>
  <si>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</si>
  <si>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</si>
  <si>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</si>
  <si>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</si>
  <si>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</si>
  <si>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</si>
  <si>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</si>
  <si>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</si>
  <si>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</si>
  <si>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</si>
  <si>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</si>
  <si>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</si>
  <si>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</si>
  <si>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</si>
  <si>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</si>
  <si>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</si>
  <si>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</si>
  <si>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</si>
  <si>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</si>
  <si>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</si>
  <si>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</si>
  <si>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</si>
  <si>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</si>
  <si>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</si>
  <si>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</si>
  <si>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</si>
  <si>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</si>
  <si>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</si>
  <si>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</si>
  <si>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</si>
  <si>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</si>
  <si>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</si>
  <si>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</si>
  <si>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</si>
  <si>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</si>
  <si>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</si>
  <si>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</si>
  <si>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</si>
  <si>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</si>
  <si>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</si>
  <si>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</si>
  <si>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</si>
  <si>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</si>
  <si>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</si>
  <si>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</si>
  <si>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</si>
  <si>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</si>
  <si>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</si>
  <si>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</si>
  <si>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</si>
  <si>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</si>
  <si>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</si>
  <si>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</si>
  <si>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</si>
  <si>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</si>
  <si>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</si>
  <si>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</si>
  <si>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</si>
  <si>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</si>
  <si>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</si>
  <si>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</si>
  <si>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</si>
  <si>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</si>
  <si>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</si>
  <si>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</si>
  <si>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</si>
  <si>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</si>
  <si>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</si>
  <si>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</si>
  <si>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</si>
  <si>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</si>
  <si>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</si>
  <si>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</si>
  <si>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</si>
  <si>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</si>
  <si>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</si>
  <si>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</si>
  <si>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</si>
  <si>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</si>
  <si>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</si>
  <si>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</si>
  <si>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</si>
  <si>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</si>
  <si>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</si>
  <si>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</si>
  <si>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</si>
  <si>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</si>
  <si>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</si>
  <si>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</si>
  <si>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</si>
  <si>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</si>
  <si>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</si>
  <si>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</si>
  <si>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</si>
  <si>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</si>
  <si>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</si>
  <si>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</si>
  <si>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</si>
  <si>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</si>
  <si>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</si>
  <si>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</si>
  <si>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</si>
  <si>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</si>
  <si>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</si>
  <si>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</si>
  <si>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</si>
  <si>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</si>
  <si>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</si>
  <si>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</si>
  <si>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</si>
  <si>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</si>
  <si>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</si>
  <si>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</si>
  <si>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</si>
  <si>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</si>
  <si>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</si>
  <si>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</si>
  <si>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</si>
  <si>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</si>
  <si>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</si>
  <si>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</si>
  <si>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</si>
  <si>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</si>
  <si>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</si>
  <si>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</si>
  <si>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</si>
  <si>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</si>
  <si>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</si>
  <si>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</si>
  <si>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</si>
  <si>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</si>
  <si>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</si>
  <si>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</si>
  <si>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</si>
  <si>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</si>
  <si>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</si>
  <si>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</si>
  <si>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</si>
  <si>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</si>
  <si>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</si>
  <si>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</si>
  <si>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</si>
  <si>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</si>
  <si>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</si>
  <si>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</si>
  <si>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</si>
  <si>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</si>
  <si>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</si>
  <si>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</si>
  <si>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</si>
  <si>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</si>
  <si>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</si>
  <si>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</si>
  <si>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</si>
  <si>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</si>
  <si>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</si>
  <si>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</si>
  <si>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</si>
  <si>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</si>
  <si>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</si>
  <si>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</si>
  <si>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</si>
  <si>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</si>
  <si>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</si>
  <si>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</si>
  <si>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</si>
  <si>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</si>
  <si>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</si>
  <si>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</si>
  <si>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</si>
  <si>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</si>
  <si>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</si>
  <si>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</si>
  <si>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</si>
  <si>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</si>
  <si>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</si>
  <si>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</si>
  <si>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</si>
  <si>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</si>
  <si>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</si>
  <si>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</si>
  <si>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</si>
  <si>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</si>
  <si>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</si>
  <si>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</si>
  <si>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</si>
  <si>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</si>
  <si>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</si>
  <si>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</si>
  <si>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</si>
  <si>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</si>
  <si>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</si>
  <si>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</si>
  <si>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</si>
  <si>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</si>
  <si>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</si>
  <si>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</si>
  <si>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</si>
  <si>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</si>
  <si>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</si>
  <si>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</si>
  <si>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</si>
  <si>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</si>
  <si>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</si>
  <si>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</si>
  <si>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</si>
  <si>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</si>
  <si>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</si>
  <si>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</si>
  <si>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</si>
  <si>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</si>
  <si>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</si>
  <si>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</si>
  <si>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</si>
  <si>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</si>
  <si>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</si>
  <si>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</si>
  <si>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</si>
  <si>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</si>
  <si>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</si>
  <si>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</si>
  <si>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</si>
  <si>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</si>
  <si>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</si>
  <si>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</si>
  <si>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</si>
  <si>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</si>
  <si>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</si>
  <si>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</si>
  <si>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</si>
  <si>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</si>
  <si>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</si>
  <si>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</si>
  <si>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</si>
  <si>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</si>
  <si>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</si>
  <si>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</si>
  <si>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</si>
  <si>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</si>
  <si>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</si>
  <si>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</si>
  <si>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</si>
  <si>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</si>
  <si>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</si>
  <si>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</si>
  <si>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</si>
  <si>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</si>
  <si>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</si>
  <si>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</si>
  <si>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</si>
  <si>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</si>
  <si>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</si>
  <si>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</si>
  <si>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</si>
  <si>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</si>
  <si>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</si>
  <si>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</si>
  <si>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</si>
  <si>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</si>
  <si>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</si>
  <si>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</si>
  <si>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</si>
  <si>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</si>
  <si>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</si>
  <si>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</si>
  <si>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</si>
  <si>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</si>
  <si>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</si>
  <si>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</si>
  <si>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</si>
  <si>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</si>
  <si>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</si>
  <si>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</si>
  <si>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</si>
  <si>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</si>
  <si>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</si>
  <si>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</si>
  <si>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</si>
  <si>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</si>
  <si>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</si>
  <si>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</si>
  <si>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</si>
  <si>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</si>
  <si>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</si>
  <si>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</si>
  <si>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</si>
  <si>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</si>
  <si>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</si>
  <si>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</si>
  <si>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</si>
  <si>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</si>
  <si>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</si>
  <si>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</si>
  <si>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</si>
  <si>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</si>
  <si>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</si>
  <si>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</si>
  <si>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</si>
  <si>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</si>
  <si>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</si>
  <si>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</si>
  <si>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</si>
  <si>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</si>
  <si>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</si>
  <si>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</si>
  <si>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</si>
  <si>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</si>
  <si>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</si>
  <si>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</si>
  <si>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</si>
  <si>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</si>
  <si>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</si>
  <si>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</si>
  <si>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</si>
  <si>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</si>
  <si>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</si>
  <si>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</si>
  <si>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</si>
  <si>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</si>
  <si>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</si>
  <si>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</si>
  <si>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</si>
  <si>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</si>
  <si>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</si>
  <si>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</si>
  <si>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</si>
  <si>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</si>
  <si>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</si>
  <si>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</si>
  <si>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</si>
  <si>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</si>
  <si>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</si>
  <si>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</si>
  <si>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</si>
  <si>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</si>
  <si>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</si>
  <si>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</si>
  <si>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</si>
  <si>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</si>
  <si>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</si>
  <si>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</si>
  <si>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</si>
  <si>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</si>
  <si>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</si>
  <si>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</si>
  <si>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</si>
  <si>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</si>
  <si>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</si>
  <si>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</si>
  <si>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</si>
  <si>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</si>
  <si>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</si>
  <si>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</si>
  <si>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</si>
  <si>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</si>
  <si>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</si>
  <si>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</si>
  <si>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</si>
  <si>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</si>
  <si>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</si>
  <si>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</si>
  <si>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</si>
  <si>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</si>
  <si>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</si>
  <si>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</si>
  <si>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</si>
  <si>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</si>
  <si>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</si>
  <si>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</si>
  <si>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</si>
  <si>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</si>
  <si>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</si>
  <si>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</si>
  <si>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</si>
  <si>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</si>
  <si>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</si>
  <si>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</si>
  <si>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</si>
  <si>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</si>
  <si>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</si>
  <si>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</si>
  <si>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</si>
  <si>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</si>
  <si>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</si>
  <si>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</si>
  <si>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</si>
  <si>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</si>
  <si>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</si>
  <si>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</si>
  <si>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</si>
  <si>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</si>
  <si>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</si>
  <si>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</si>
  <si>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</si>
  <si>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</si>
  <si>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</si>
  <si>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</si>
  <si>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</si>
  <si>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</si>
  <si>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</si>
  <si>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</si>
  <si>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</si>
  <si>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</si>
  <si>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</si>
  <si>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</si>
  <si>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</si>
  <si>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</si>
  <si>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</si>
  <si>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</si>
  <si>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</si>
  <si>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</si>
  <si>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</si>
  <si>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</si>
  <si>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</si>
  <si>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</si>
  <si>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</si>
  <si>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</si>
  <si>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</si>
  <si>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</si>
  <si>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</si>
  <si>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</si>
  <si>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</si>
  <si>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</si>
  <si>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</si>
  <si>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</si>
  <si>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</si>
  <si>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</si>
  <si>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</si>
  <si>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</si>
  <si>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</si>
  <si>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</si>
  <si>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</si>
  <si>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</si>
  <si>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</si>
  <si>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</si>
  <si>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</si>
  <si>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</si>
  <si>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</si>
  <si>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</si>
  <si>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</si>
  <si>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</si>
  <si>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</si>
  <si>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</si>
  <si>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</si>
  <si>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</si>
  <si>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</si>
  <si>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</si>
  <si>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</si>
  <si>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</si>
  <si>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</si>
  <si>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</si>
  <si>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</si>
  <si>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</si>
  <si>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</si>
  <si>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</si>
  <si>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</si>
  <si>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</si>
  <si>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</si>
  <si>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</si>
  <si>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</si>
  <si>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</si>
  <si>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</si>
  <si>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</si>
  <si>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</si>
  <si>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</si>
  <si>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</si>
  <si>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</si>
  <si>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</si>
  <si>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</si>
  <si>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</si>
  <si>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</si>
  <si>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</si>
  <si>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</si>
  <si>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</si>
  <si>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</si>
  <si>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</si>
  <si>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</si>
  <si>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</si>
  <si>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</si>
  <si>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</si>
  <si>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</si>
  <si>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</si>
  <si>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</si>
  <si>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</si>
  <si>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</si>
  <si>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</si>
  <si>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</si>
  <si>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</si>
  <si>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</si>
  <si>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</si>
  <si>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</si>
  <si>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</si>
  <si>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</si>
  <si>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</si>
  <si>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</si>
  <si>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</si>
  <si>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</si>
  <si>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</si>
  <si>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</si>
  <si>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</si>
  <si>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</si>
  <si>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</si>
  <si>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</si>
  <si>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</si>
  <si>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</si>
  <si>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</si>
  <si>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</si>
  <si>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</si>
  <si>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</si>
  <si>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</si>
  <si>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</si>
  <si>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</si>
  <si>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</si>
  <si>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</si>
  <si>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</si>
  <si>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</si>
  <si>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</si>
  <si>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</si>
  <si>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</si>
  <si>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</si>
  <si>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</si>
  <si>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</si>
  <si>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</si>
  <si>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</si>
  <si>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</si>
  <si>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</si>
  <si>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</si>
  <si>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</si>
  <si>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</si>
  <si>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</si>
  <si>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</si>
  <si>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</si>
  <si>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</si>
  <si>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</si>
  <si>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</si>
  <si>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</si>
  <si>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</si>
  <si>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</si>
  <si>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</si>
  <si>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</si>
  <si>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</si>
  <si>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</si>
  <si>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</si>
  <si>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</si>
  <si>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</si>
  <si>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</si>
  <si>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</si>
  <si>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</si>
  <si>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</si>
  <si>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</si>
  <si>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</si>
  <si>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</si>
  <si>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</si>
  <si>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</si>
  <si>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</si>
  <si>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</si>
  <si>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</si>
  <si>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</si>
  <si>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</si>
  <si>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</si>
  <si>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</si>
  <si>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</si>
  <si>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</si>
  <si>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</si>
  <si>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</si>
  <si>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</si>
  <si>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</si>
  <si>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</si>
  <si>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</si>
  <si>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</si>
  <si>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</si>
  <si>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</si>
  <si>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</si>
  <si>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</si>
  <si>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</si>
  <si>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</si>
  <si>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</si>
  <si>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</si>
  <si>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</si>
  <si>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</si>
  <si>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</si>
  <si>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</si>
  <si>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</si>
  <si>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</si>
  <si>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</si>
  <si>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</si>
  <si>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</si>
  <si>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</si>
  <si>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</si>
  <si>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</si>
  <si>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</si>
  <si>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</si>
  <si>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</si>
  <si>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</si>
  <si>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</si>
  <si>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</si>
  <si>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</si>
  <si>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</si>
  <si>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</si>
  <si>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</si>
  <si>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</si>
  <si>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</si>
  <si>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</si>
  <si>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</si>
  <si>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</si>
  <si>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</si>
  <si>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</si>
  <si>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</si>
  <si>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</si>
  <si>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</si>
  <si>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</si>
  <si>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</si>
  <si>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</si>
  <si>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</si>
  <si>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</si>
  <si>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</si>
  <si>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</si>
  <si>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</si>
  <si>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</si>
  <si>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</si>
  <si>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</si>
  <si>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</si>
  <si>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</si>
  <si>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</si>
  <si>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</si>
  <si>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</si>
  <si>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</si>
  <si>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</si>
  <si>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</si>
  <si>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</si>
  <si>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</si>
  <si>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</si>
  <si>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</si>
  <si>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</si>
  <si>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</si>
  <si>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</si>
  <si>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</si>
  <si>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</si>
  <si>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</si>
  <si>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</si>
  <si>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</si>
  <si>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</si>
  <si>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</si>
  <si>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</si>
  <si>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</si>
  <si>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</si>
  <si>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</si>
  <si>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</si>
  <si>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</si>
  <si>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</si>
  <si>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</si>
  <si>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</si>
  <si>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</si>
  <si>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</si>
  <si>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</si>
  <si>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</si>
  <si>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</si>
  <si>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</si>
  <si>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</si>
  <si>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</si>
  <si>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</si>
  <si>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</si>
  <si>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</si>
  <si>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</si>
  <si>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</si>
  <si>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</si>
  <si>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</si>
  <si>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</si>
  <si>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</si>
  <si>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</si>
  <si>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</si>
  <si>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</si>
  <si>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</si>
  <si>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</si>
  <si>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</si>
  <si>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</si>
  <si>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</si>
  <si>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</si>
  <si>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</si>
  <si>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</si>
  <si>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</si>
  <si>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</si>
  <si>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</si>
  <si>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</si>
  <si>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</si>
  <si>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</si>
  <si>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</si>
  <si>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</si>
  <si>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</si>
  <si>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</si>
  <si>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</si>
  <si>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</si>
  <si>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</si>
  <si>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</si>
  <si>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</si>
  <si>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</si>
  <si>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</si>
  <si>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</si>
  <si>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</si>
  <si>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</si>
  <si>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</si>
  <si>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</si>
  <si>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</si>
  <si>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</si>
  <si>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</si>
  <si>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</si>
  <si>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</si>
  <si>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</si>
  <si>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</si>
  <si>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</si>
  <si>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</si>
  <si>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</si>
  <si>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</si>
  <si>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</si>
  <si>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</si>
  <si>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</si>
  <si>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</si>
  <si>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</si>
  <si>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</si>
  <si>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</si>
  <si>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</si>
  <si>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</si>
  <si>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</si>
  <si>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</si>
  <si>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</si>
  <si>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</si>
  <si>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</si>
  <si>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</si>
  <si>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</si>
  <si>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</si>
  <si>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</si>
  <si>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</si>
  <si>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</si>
  <si>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</si>
  <si>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</si>
  <si>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</si>
  <si>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</si>
  <si>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</si>
  <si>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</si>
  <si>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</si>
  <si>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</si>
  <si>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</si>
  <si>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</si>
  <si>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</si>
  <si>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</si>
  <si>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</si>
  <si>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</si>
  <si>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</si>
  <si>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</si>
  <si>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</si>
  <si>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</si>
  <si>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</si>
  <si>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</si>
  <si>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</si>
  <si>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</si>
  <si>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</si>
  <si>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</si>
  <si>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</si>
  <si>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</si>
  <si>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</si>
  <si>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</si>
  <si>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</si>
  <si>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</si>
  <si>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</si>
  <si>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</si>
  <si>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</si>
  <si>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</si>
  <si>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</si>
  <si>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</si>
  <si>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</si>
  <si>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</si>
  <si>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</si>
  <si>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</si>
  <si>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</si>
  <si>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</si>
  <si>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</si>
  <si>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</si>
  <si>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</si>
  <si>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</si>
  <si>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</si>
  <si>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</si>
  <si>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</si>
  <si>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</si>
  <si>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</si>
  <si>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</si>
  <si>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</si>
  <si>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</si>
  <si>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</si>
  <si>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</si>
  <si>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</si>
  <si>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</si>
  <si>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</si>
  <si>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</si>
  <si>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</si>
  <si>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</si>
  <si>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</si>
  <si>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</si>
  <si>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</si>
  <si>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</si>
  <si>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</si>
  <si>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</si>
  <si>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</si>
  <si>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</si>
  <si>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</si>
  <si>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</si>
  <si>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</si>
  <si>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</si>
  <si>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</si>
  <si>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</si>
  <si>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</si>
  <si>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</si>
  <si>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</si>
  <si>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</si>
  <si>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</si>
  <si>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</si>
  <si>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</si>
  <si>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</si>
  <si>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</si>
  <si>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</si>
  <si>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</si>
  <si>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</si>
  <si>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</si>
  <si>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</si>
  <si>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</si>
  <si>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</si>
  <si>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</si>
  <si>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</si>
  <si>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</si>
  <si>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</si>
  <si>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</si>
  <si>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</si>
  <si>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</si>
  <si>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</si>
  <si>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</si>
  <si>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</si>
  <si>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</si>
  <si>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</si>
  <si>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</si>
  <si>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</si>
  <si>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</si>
  <si>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</si>
  <si>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</si>
  <si>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</si>
  <si>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</si>
  <si>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</si>
  <si>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</si>
  <si>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</si>
  <si>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</si>
  <si>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</si>
  <si>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</si>
  <si>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</si>
  <si>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</si>
  <si>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</si>
  <si>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</si>
  <si>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</si>
  <si>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</si>
  <si>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</si>
  <si>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</si>
  <si>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</si>
  <si>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</si>
  <si>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</si>
  <si>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</si>
  <si>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</si>
  <si>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</si>
  <si>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</si>
  <si>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</si>
  <si>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</si>
  <si>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</si>
  <si>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</si>
  <si>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</si>
  <si>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</si>
  <si>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</si>
  <si>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</si>
  <si>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</si>
  <si>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</si>
  <si>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</si>
  <si>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</si>
  <si>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</si>
  <si>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</si>
  <si>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</si>
  <si>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</si>
  <si>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</si>
  <si>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</si>
  <si>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</si>
  <si>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</si>
  <si>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</si>
  <si>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</si>
  <si>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</si>
  <si>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</si>
  <si>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</si>
  <si>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</si>
  <si>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</si>
  <si>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</si>
  <si>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</si>
  <si>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</si>
  <si>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</si>
  <si>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</si>
  <si>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</si>
  <si>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</si>
  <si>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</si>
  <si>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</si>
  <si>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</si>
  <si>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</si>
  <si>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</si>
  <si>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</si>
  <si>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</si>
  <si>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</si>
  <si>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</si>
  <si>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</si>
  <si>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</si>
  <si>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</si>
  <si>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</si>
  <si>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</si>
  <si>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</si>
  <si>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</si>
  <si>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</si>
  <si>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</si>
  <si>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</si>
  <si>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</si>
  <si>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</si>
  <si>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</si>
  <si>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</si>
  <si>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</si>
  <si>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</si>
  <si>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</si>
  <si>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</si>
  <si>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</si>
  <si>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</si>
  <si>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</si>
  <si>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</si>
  <si>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</si>
  <si>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</si>
  <si>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</si>
  <si>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</si>
  <si>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</si>
  <si>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</si>
  <si>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</si>
  <si>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</si>
  <si>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</si>
  <si>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</si>
  <si>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</si>
  <si>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</si>
  <si>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</si>
  <si>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</si>
  <si>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</si>
  <si>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</si>
  <si>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</si>
  <si>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</si>
  <si>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</si>
  <si>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</si>
  <si>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</si>
  <si>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</si>
  <si>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</si>
  <si>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</si>
  <si>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</si>
  <si>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</si>
  <si>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</si>
  <si>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</si>
  <si>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</si>
  <si>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</si>
  <si>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</si>
  <si>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</si>
  <si>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</si>
  <si>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</si>
  <si>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</si>
  <si>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</si>
  <si>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</si>
  <si>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</si>
  <si>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</si>
  <si>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</si>
  <si>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</si>
  <si>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</si>
  <si>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</si>
  <si>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</si>
  <si>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</si>
  <si>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</si>
  <si>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</si>
  <si>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</si>
  <si>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</si>
  <si>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</si>
  <si>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</si>
  <si>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</si>
  <si>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</si>
  <si>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</si>
  <si>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</si>
  <si>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</si>
  <si>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</si>
  <si>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</si>
  <si>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</si>
  <si>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</si>
  <si>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</si>
  <si>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</si>
  <si>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</si>
  <si>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</si>
  <si>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</si>
  <si>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</si>
  <si>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</si>
  <si>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</si>
  <si>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</si>
  <si>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</si>
  <si>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</si>
  <si>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</si>
  <si>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</si>
  <si>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</si>
  <si>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</si>
  <si>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</si>
  <si>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</si>
  <si>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</si>
  <si>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</si>
  <si>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</si>
  <si>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</si>
  <si>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</si>
  <si>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</si>
  <si>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</si>
  <si>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</si>
  <si>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</si>
  <si>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</si>
  <si>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</si>
  <si>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</si>
  <si>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</si>
  <si>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</si>
  <si>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</si>
  <si>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</si>
  <si>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</si>
  <si>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</si>
  <si>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</si>
  <si>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</si>
  <si>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</si>
  <si>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</si>
  <si>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</si>
  <si>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</si>
  <si>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</si>
  <si>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</si>
  <si>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</si>
  <si>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</si>
  <si>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</si>
  <si>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</si>
  <si>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</si>
  <si>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</si>
  <si>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</si>
  <si>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</si>
  <si>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</si>
  <si>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</si>
  <si>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</si>
  <si>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</si>
  <si>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</si>
  <si>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</si>
  <si>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</si>
  <si>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</si>
  <si>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</si>
  <si>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</si>
  <si>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</si>
  <si>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</si>
  <si>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</si>
  <si>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</si>
  <si>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</si>
  <si>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</si>
  <si>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</si>
  <si>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</si>
  <si>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</si>
  <si>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</si>
  <si>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</si>
  <si>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</si>
  <si>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</si>
  <si>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</si>
  <si>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</si>
  <si>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</si>
  <si>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</si>
  <si>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</si>
  <si>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</si>
  <si>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</si>
  <si>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</si>
  <si>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</si>
  <si>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</si>
  <si>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</si>
  <si>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</si>
  <si>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</si>
  <si>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</si>
  <si>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</si>
  <si>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</si>
  <si>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</si>
  <si>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</si>
  <si>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</si>
  <si>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</si>
  <si>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</si>
  <si>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</si>
  <si>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</si>
  <si>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</si>
  <si>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</si>
  <si>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</si>
  <si>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</si>
  <si>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</si>
  <si>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</si>
  <si>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</si>
  <si>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</si>
  <si>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</si>
  <si>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</si>
  <si>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</si>
  <si>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</si>
  <si>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</si>
  <si>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</si>
  <si>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</si>
  <si>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</si>
  <si>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</si>
  <si>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</si>
  <si>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</si>
  <si>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</si>
  <si>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</si>
  <si>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</si>
  <si>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</si>
  <si>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</si>
  <si>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</si>
  <si>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</si>
  <si>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</si>
  <si>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</si>
  <si>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</si>
  <si>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</si>
  <si>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</si>
  <si>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</si>
  <si>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</si>
  <si>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</si>
  <si>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</si>
  <si>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</si>
  <si>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</si>
  <si>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</si>
  <si>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</si>
  <si>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</si>
  <si>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</si>
  <si>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</si>
  <si>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</si>
  <si>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</si>
  <si>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</si>
  <si>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</si>
  <si>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</si>
  <si>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</si>
  <si>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</si>
  <si>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</si>
  <si>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</si>
  <si>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</si>
  <si>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</si>
  <si>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</si>
  <si>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</si>
  <si>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</si>
  <si>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</si>
  <si>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</si>
  <si>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</si>
  <si>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</si>
  <si>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</si>
  <si>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</si>
  <si>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</si>
  <si>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</si>
  <si>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</si>
  <si>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</si>
  <si>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</si>
  <si>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</si>
  <si>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</si>
  <si>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</si>
  <si>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</si>
  <si>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</si>
  <si>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</si>
  <si>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</si>
  <si>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</si>
  <si>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</si>
  <si>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</si>
  <si>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</si>
  <si>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</si>
  <si>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</si>
  <si>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</si>
  <si>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</si>
  <si>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</si>
  <si>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</si>
  <si>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</si>
  <si>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</si>
  <si>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</si>
  <si>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</si>
  <si>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</si>
  <si>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</si>
  <si>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</si>
  <si>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</si>
  <si>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</si>
  <si>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</si>
  <si>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</si>
  <si>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</si>
  <si>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</si>
  <si>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</si>
  <si>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</si>
  <si>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</si>
  <si>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</si>
  <si>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</si>
  <si>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</si>
  <si>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</si>
  <si>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</si>
  <si>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</si>
  <si>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</si>
  <si>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</si>
  <si>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</si>
  <si>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</si>
  <si>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</si>
  <si>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</si>
  <si>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</si>
  <si>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</si>
  <si>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</si>
  <si>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</si>
  <si>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</si>
  <si>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</si>
  <si>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</si>
  <si>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</si>
  <si>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</si>
  <si>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</si>
  <si>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</si>
  <si>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</si>
  <si>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</si>
  <si>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</si>
  <si>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</si>
  <si>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</si>
  <si>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</si>
  <si>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</si>
  <si>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</si>
  <si>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</si>
  <si>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</si>
  <si>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</si>
  <si>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</si>
  <si>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</si>
  <si>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</si>
  <si>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</si>
  <si>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</si>
  <si>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</si>
  <si>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</si>
  <si>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</si>
  <si>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</si>
  <si>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</si>
  <si>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</si>
  <si>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</si>
  <si>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</si>
  <si>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</si>
  <si>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</si>
  <si>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</si>
  <si>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</si>
  <si>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</si>
  <si>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</si>
  <si>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</si>
  <si>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</si>
  <si>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</si>
  <si>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</si>
  <si>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</si>
  <si>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</si>
  <si>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</si>
  <si>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</si>
  <si>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</si>
  <si>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</si>
  <si>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</si>
  <si>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</si>
  <si>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</si>
  <si>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</si>
  <si>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</si>
  <si>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</si>
  <si>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</si>
  <si>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</si>
  <si>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</si>
  <si>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</si>
  <si>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</si>
  <si>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</si>
  <si>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</si>
  <si>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</si>
  <si>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</si>
  <si>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</si>
  <si>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</si>
  <si>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</si>
  <si>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</si>
  <si>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</si>
  <si>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</si>
  <si>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</si>
  <si>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</si>
  <si>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</si>
  <si>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</si>
  <si>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</si>
  <si>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</si>
  <si>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</si>
  <si>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</si>
  <si>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</si>
  <si>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</si>
  <si>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</si>
  <si>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</si>
  <si>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</si>
  <si>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</si>
  <si>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</si>
  <si>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</si>
  <si>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</si>
  <si>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</si>
  <si>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</si>
  <si>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</si>
  <si>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</si>
  <si>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</si>
  <si>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</si>
  <si>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</si>
  <si>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</si>
  <si>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</si>
  <si>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</si>
  <si>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</si>
  <si>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</si>
  <si>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</si>
  <si>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</si>
  <si>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</si>
  <si>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</si>
  <si>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</si>
  <si>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</si>
  <si>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</si>
  <si>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</si>
  <si>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</si>
  <si>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</si>
  <si>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</si>
  <si>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</si>
  <si>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</si>
  <si>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</si>
  <si>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</si>
  <si>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</si>
  <si>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</si>
  <si>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</si>
  <si>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</si>
  <si>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</si>
  <si>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</si>
  <si>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</si>
  <si>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</si>
  <si>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</si>
  <si>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</si>
  <si>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</si>
  <si>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</si>
  <si>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</si>
  <si>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</si>
  <si>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</si>
  <si>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</si>
  <si>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</si>
  <si>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</si>
  <si>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</si>
  <si>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</si>
  <si>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</si>
  <si>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</si>
  <si>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</si>
  <si>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</si>
  <si>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</si>
  <si>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</si>
  <si>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</si>
  <si>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</si>
  <si>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</si>
  <si>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</si>
  <si>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</si>
  <si>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</si>
  <si>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</si>
  <si>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</si>
  <si>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</si>
  <si>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</si>
  <si>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</si>
  <si>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</si>
  <si>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</si>
  <si>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</si>
  <si>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</si>
  <si>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</si>
  <si>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</si>
  <si>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</si>
  <si>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</si>
  <si>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</si>
  <si>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</si>
  <si>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</si>
  <si>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</si>
  <si>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</si>
  <si>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</si>
  <si>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</si>
  <si>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</si>
  <si>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</si>
  <si>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</si>
  <si>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</si>
  <si>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</si>
  <si>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</si>
  <si>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</si>
  <si>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</si>
  <si>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</si>
  <si>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</si>
  <si>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</si>
  <si>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</si>
  <si>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</si>
  <si>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</si>
  <si>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</si>
  <si>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</si>
  <si>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</si>
  <si>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</si>
  <si>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</si>
  <si>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</si>
  <si>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</si>
  <si>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</si>
  <si>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</si>
  <si>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</si>
  <si>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</si>
  <si>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</si>
  <si>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</si>
  <si>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</si>
  <si>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</si>
  <si>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</si>
  <si>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</si>
  <si>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</si>
  <si>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</si>
  <si>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</si>
  <si>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</si>
  <si>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</si>
  <si>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</si>
  <si>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</si>
  <si>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</si>
  <si>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</si>
  <si>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</si>
  <si>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</si>
  <si>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</si>
  <si>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</si>
  <si>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</si>
  <si>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</si>
  <si>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</si>
  <si>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</si>
  <si>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</si>
  <si>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</si>
  <si>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</si>
  <si>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</si>
  <si>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</si>
  <si>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</si>
  <si>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</si>
  <si>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</si>
  <si>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</si>
  <si>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</si>
  <si>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</si>
  <si>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</si>
  <si>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</si>
  <si>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</si>
  <si>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</si>
  <si>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</si>
  <si>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</si>
  <si>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</si>
  <si>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</si>
  <si>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</si>
  <si>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</si>
  <si>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</si>
  <si>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</si>
  <si>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</si>
  <si>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</si>
  <si>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</si>
  <si>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</si>
  <si>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</si>
  <si>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</si>
  <si>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</si>
  <si>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</si>
  <si>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</si>
  <si>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</si>
  <si>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</si>
  <si>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</si>
  <si>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</si>
  <si>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</si>
  <si>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</si>
  <si>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</si>
  <si>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</si>
  <si>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</si>
  <si>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</si>
  <si>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</si>
  <si>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</si>
  <si>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</si>
  <si>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</si>
  <si>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</si>
  <si>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</si>
  <si>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</si>
  <si>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</si>
  <si>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</si>
  <si>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</si>
  <si>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</si>
  <si>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</si>
  <si>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</si>
  <si>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</si>
  <si>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</si>
  <si>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</si>
  <si>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</si>
  <si>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</si>
  <si>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</si>
  <si>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</si>
  <si>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</si>
  <si>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</si>
  <si>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</si>
  <si>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</si>
  <si>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</si>
  <si>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</si>
  <si>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</si>
  <si>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</si>
  <si>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</si>
  <si>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</si>
  <si>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</si>
  <si>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</si>
  <si>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</si>
  <si>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</si>
  <si>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</si>
  <si>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</si>
  <si>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</si>
  <si>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</si>
  <si>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</si>
  <si>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</si>
  <si>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</si>
  <si>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</si>
  <si>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</si>
  <si>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</si>
  <si>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</si>
  <si>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</si>
  <si>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</si>
  <si>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</si>
  <si>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</si>
  <si>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</si>
  <si>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</si>
  <si>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</si>
  <si>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</si>
  <si>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</si>
  <si>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</si>
  <si>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</si>
  <si>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</si>
  <si>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</si>
  <si>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</si>
  <si>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</si>
  <si>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</si>
  <si>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</si>
  <si>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</si>
  <si>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</si>
  <si>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</si>
  <si>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</si>
  <si>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</si>
  <si>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</si>
  <si>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</si>
  <si>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</si>
  <si>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</si>
  <si>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</si>
  <si>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</si>
  <si>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</si>
  <si>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</si>
  <si>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</si>
  <si>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</si>
  <si>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</si>
  <si>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</si>
  <si>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</si>
  <si>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</si>
  <si>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</si>
  <si>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</si>
  <si>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</si>
  <si>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</si>
  <si>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</si>
  <si>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</si>
  <si>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</si>
  <si>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</si>
  <si>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</si>
  <si>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</si>
  <si>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</si>
  <si>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</si>
  <si>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</si>
  <si>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</si>
  <si>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</si>
  <si>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</si>
  <si>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</si>
  <si>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</si>
  <si>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</si>
  <si>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</si>
  <si>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</si>
  <si>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</si>
  <si>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</si>
  <si>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</si>
  <si>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</si>
  <si>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</si>
  <si>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</si>
  <si>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</si>
  <si>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</si>
  <si>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</si>
  <si>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</si>
  <si>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</si>
  <si>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</si>
  <si>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</si>
  <si>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</si>
  <si>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</si>
  <si>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</si>
  <si>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</si>
  <si>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</si>
  <si>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</si>
  <si>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</si>
  <si>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</si>
  <si>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</si>
  <si>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</si>
  <si>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</si>
  <si>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</si>
  <si>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</si>
  <si>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</si>
  <si>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</si>
  <si>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</si>
  <si>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</si>
  <si>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</si>
  <si>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</si>
  <si>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</si>
  <si>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</si>
  <si>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</si>
  <si>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</si>
  <si>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</si>
  <si>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</si>
  <si>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</si>
  <si>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</si>
  <si>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</si>
  <si>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</si>
  <si>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</si>
  <si>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</si>
  <si>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</si>
  <si>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</si>
  <si>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</si>
  <si>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</si>
  <si>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</si>
  <si>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</si>
  <si>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</si>
  <si>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</si>
  <si>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</si>
  <si>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</si>
  <si>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</si>
  <si>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</si>
  <si>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</si>
  <si>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</si>
  <si>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</si>
  <si>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</si>
  <si>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</si>
  <si>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</si>
  <si>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</si>
  <si>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</si>
  <si>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</si>
  <si>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</si>
  <si>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</si>
  <si>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</si>
  <si>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</si>
  <si>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</si>
  <si>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</si>
  <si>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</si>
  <si>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</si>
  <si>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</si>
  <si>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</si>
  <si>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</si>
  <si>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</si>
  <si>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</si>
  <si>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</si>
  <si>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</si>
  <si>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</si>
  <si>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</si>
  <si>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</si>
  <si>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</si>
  <si>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</si>
  <si>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</si>
  <si>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</si>
  <si>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</si>
  <si>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</si>
  <si>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</si>
  <si>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</si>
  <si>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</si>
  <si>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</si>
  <si>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</si>
  <si>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</si>
  <si>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</si>
  <si>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</si>
  <si>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</si>
  <si>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</si>
  <si>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</si>
  <si>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</si>
  <si>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</si>
  <si>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</si>
  <si>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</si>
  <si>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</si>
  <si>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</si>
  <si>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</si>
  <si>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</si>
  <si>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</si>
  <si>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</si>
  <si>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</si>
  <si>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</si>
  <si>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</si>
  <si>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</si>
  <si>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</si>
  <si>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</si>
  <si>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</si>
  <si>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</si>
  <si>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</si>
  <si>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</si>
  <si>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</si>
  <si>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</si>
  <si>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</si>
  <si>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</si>
  <si>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</si>
  <si>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</si>
  <si>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</si>
  <si>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</si>
  <si>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</si>
  <si>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</si>
  <si>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</si>
  <si>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</si>
  <si>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</si>
  <si>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</si>
  <si>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</si>
  <si>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</si>
  <si>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</si>
  <si>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</si>
  <si>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</si>
  <si>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</si>
  <si>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</si>
  <si>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</si>
  <si>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</si>
  <si>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</si>
  <si>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</si>
  <si>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</si>
  <si>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</si>
  <si>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</si>
  <si>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</si>
  <si>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</si>
  <si>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</si>
  <si>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</si>
  <si>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</si>
  <si>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</si>
  <si>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</si>
  <si>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</si>
  <si>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</si>
  <si>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</si>
  <si>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</si>
  <si>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</si>
  <si>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</si>
  <si>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</si>
  <si>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</si>
  <si>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</si>
  <si>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</si>
  <si>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</si>
  <si>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</si>
  <si>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</si>
  <si>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</si>
  <si>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</si>
  <si>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</si>
  <si>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</si>
  <si>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</si>
  <si>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</si>
  <si>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</si>
  <si>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</si>
  <si>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</si>
  <si>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</si>
  <si>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</si>
  <si>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</si>
  <si>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</si>
  <si>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</si>
  <si>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</si>
  <si>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</si>
  <si>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</si>
  <si>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</si>
  <si>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</si>
  <si>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</si>
  <si>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</si>
  <si>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</si>
  <si>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</si>
  <si>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</si>
  <si>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</si>
  <si>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</si>
  <si>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</si>
  <si>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</si>
  <si>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</si>
  <si>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</si>
  <si>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</si>
  <si>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</si>
  <si>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</si>
  <si>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</si>
  <si>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</si>
  <si>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</si>
  <si>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</si>
  <si>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</si>
  <si>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</si>
  <si>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</si>
  <si>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</si>
  <si>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</si>
  <si>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</si>
  <si>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</si>
  <si>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</si>
  <si>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</si>
  <si>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</si>
  <si>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</si>
  <si>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</si>
  <si>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</si>
  <si>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</si>
  <si>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</si>
  <si>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</si>
  <si>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</si>
  <si>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</si>
  <si>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</si>
  <si>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</si>
  <si>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</si>
  <si>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</si>
  <si>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</si>
  <si>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</si>
  <si>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</si>
  <si>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</si>
  <si>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</si>
  <si>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</si>
  <si>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</si>
  <si>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</si>
  <si>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</si>
  <si>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</si>
  <si>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</si>
  <si>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</si>
  <si>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</si>
  <si>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</si>
  <si>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</si>
  <si>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</si>
  <si>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</si>
  <si>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</si>
  <si>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</si>
  <si>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</si>
  <si>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</si>
  <si>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</si>
  <si>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</si>
  <si>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</si>
  <si>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</si>
  <si>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</si>
  <si>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</si>
  <si>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</si>
  <si>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</si>
  <si>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</si>
  <si>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</si>
  <si>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</si>
  <si>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</si>
  <si>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</si>
  <si>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</si>
  <si>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</si>
  <si>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</si>
  <si>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</si>
  <si>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</si>
  <si>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</si>
  <si>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</si>
  <si>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</si>
  <si>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</si>
  <si>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</si>
  <si>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</si>
  <si>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</si>
  <si>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</si>
  <si>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</si>
  <si>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</si>
  <si>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</si>
  <si>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</si>
  <si>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</si>
  <si>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</si>
  <si>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</si>
  <si>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</si>
  <si>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</si>
  <si>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</si>
  <si>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</si>
  <si>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</si>
  <si>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</si>
  <si>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</si>
  <si>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</si>
  <si>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</si>
  <si>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</si>
  <si>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</si>
  <si>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</si>
  <si>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</si>
  <si>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</si>
  <si>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</si>
  <si>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</si>
  <si>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</si>
  <si>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</si>
  <si>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</si>
  <si>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</si>
  <si>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</si>
  <si>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</si>
  <si>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</si>
  <si>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</si>
  <si>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</si>
  <si>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</si>
  <si>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</si>
  <si>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</si>
  <si>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</si>
  <si>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</si>
  <si>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</si>
  <si>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</si>
  <si>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</si>
  <si>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</si>
  <si>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</si>
  <si>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</si>
  <si>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</si>
  <si>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</si>
  <si>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</si>
  <si>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</si>
  <si>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</si>
  <si>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</si>
  <si>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</si>
  <si>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</si>
  <si>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</si>
  <si>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</si>
  <si>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</si>
  <si>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</si>
  <si>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</si>
  <si>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</si>
  <si>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</si>
  <si>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</si>
  <si>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</si>
  <si>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</si>
  <si>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</si>
  <si>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</si>
  <si>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</si>
  <si>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</si>
  <si>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</si>
  <si>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</si>
  <si>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</si>
  <si>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</si>
  <si>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</si>
  <si>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</si>
  <si>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</si>
  <si>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</si>
  <si>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</si>
  <si>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</si>
  <si>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</si>
  <si>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</si>
  <si>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</si>
  <si>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</si>
  <si>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</si>
  <si>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</si>
  <si>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</si>
  <si>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</si>
  <si>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</si>
  <si>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</si>
  <si>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</si>
  <si>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</si>
  <si>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</si>
  <si>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</si>
  <si>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</si>
  <si>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</si>
  <si>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</si>
  <si>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</si>
  <si>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</si>
  <si>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</si>
  <si>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</si>
  <si>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</si>
  <si>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</si>
  <si>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</si>
  <si>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</si>
  <si>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</si>
  <si>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</si>
  <si>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</si>
  <si>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</si>
  <si>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</si>
  <si>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</si>
  <si>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</si>
  <si>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</si>
  <si>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</si>
  <si>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</si>
  <si>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</si>
  <si>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</si>
  <si>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</si>
  <si>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</si>
  <si>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</si>
  <si>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</si>
  <si>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</si>
  <si>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</si>
  <si>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</si>
  <si>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</si>
  <si>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</si>
  <si>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</si>
  <si>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</si>
  <si>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</si>
  <si>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</si>
  <si>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</si>
  <si>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</si>
  <si>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</si>
  <si>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</si>
  <si>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</si>
  <si>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</si>
  <si>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</si>
  <si>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</si>
  <si>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</si>
  <si>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</si>
  <si>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</si>
  <si>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</si>
  <si>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</si>
  <si>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</si>
  <si>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</si>
  <si>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</si>
  <si>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</si>
  <si>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</si>
  <si>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</si>
  <si>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</si>
  <si>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</si>
  <si>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</si>
  <si>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</si>
  <si>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</si>
  <si>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</si>
  <si>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</si>
  <si>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</si>
  <si>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</si>
  <si>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</si>
  <si>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</si>
  <si>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</si>
  <si>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</si>
  <si>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</si>
  <si>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</si>
  <si>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</si>
  <si>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</si>
  <si>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</si>
  <si>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</si>
  <si>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</si>
  <si>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</si>
  <si>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</si>
  <si>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</si>
  <si>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</si>
  <si>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</si>
  <si>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</si>
  <si>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</si>
  <si>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</si>
  <si>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</si>
  <si>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</si>
  <si>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</si>
  <si>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</si>
  <si>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</si>
  <si>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</si>
  <si>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</si>
  <si>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</si>
  <si>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</si>
  <si>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</si>
  <si>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</si>
  <si>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</si>
  <si>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</si>
  <si>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</si>
  <si>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</si>
  <si>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</si>
  <si>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</si>
  <si>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</si>
  <si>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</si>
  <si>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</si>
  <si>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</si>
  <si>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</si>
  <si>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</si>
  <si>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</si>
  <si>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</si>
  <si>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</si>
  <si>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</si>
  <si>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</si>
  <si>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</si>
  <si>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</si>
  <si>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</si>
  <si>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</si>
  <si>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</si>
  <si>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</si>
  <si>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</si>
  <si>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</si>
  <si>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</si>
  <si>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</si>
  <si>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</si>
  <si>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</si>
  <si>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</si>
  <si>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</si>
  <si>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</si>
  <si>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</si>
  <si>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</si>
  <si>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</si>
  <si>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</si>
  <si>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</si>
  <si>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</si>
  <si>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</si>
  <si>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</si>
  <si>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</si>
  <si>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</si>
  <si>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</si>
  <si>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</si>
  <si>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</si>
  <si>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</si>
  <si>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</si>
  <si>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</si>
  <si>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</si>
  <si>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</si>
  <si>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</si>
  <si>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</si>
  <si>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</si>
  <si>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</si>
  <si>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</si>
  <si>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</si>
  <si>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</si>
  <si>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</si>
  <si>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</si>
  <si>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</si>
  <si>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</si>
  <si>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</si>
  <si>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</si>
  <si>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</si>
  <si>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</si>
  <si>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</si>
  <si>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</si>
  <si>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</si>
  <si>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</si>
  <si>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</si>
  <si>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</si>
  <si>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</si>
  <si>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</si>
  <si>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</si>
  <si>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</si>
  <si>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</si>
  <si>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</si>
  <si>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</si>
  <si>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</si>
  <si>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</si>
  <si>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</si>
  <si>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</si>
  <si>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</si>
  <si>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</si>
  <si>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</si>
  <si>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</si>
  <si>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</si>
  <si>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</si>
  <si>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</si>
  <si>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</si>
  <si>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</si>
  <si>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</si>
  <si>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</si>
  <si>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</si>
  <si>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</si>
  <si>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</si>
  <si>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</si>
  <si>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</si>
  <si>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</si>
  <si>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</si>
  <si>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</si>
  <si>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</si>
  <si>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</si>
  <si>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</si>
  <si>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</si>
  <si>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</si>
  <si>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</si>
  <si>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</si>
  <si>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</si>
  <si>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</si>
  <si>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</si>
  <si>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</si>
  <si>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</si>
  <si>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</si>
  <si>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</si>
  <si>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</si>
  <si>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</si>
  <si>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</si>
  <si>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</si>
  <si>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</si>
  <si>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</si>
  <si>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</si>
  <si>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</si>
  <si>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</si>
  <si>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</si>
  <si>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</si>
  <si>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</si>
  <si>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</si>
  <si>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</si>
  <si>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</si>
  <si>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</si>
  <si>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</si>
  <si>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</si>
  <si>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</si>
  <si>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</si>
  <si>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</si>
  <si>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</si>
  <si>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</si>
  <si>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</si>
  <si>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</si>
  <si>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</si>
  <si>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</si>
  <si>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</si>
  <si>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</si>
  <si>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</si>
  <si>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</si>
  <si>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</si>
  <si>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</si>
  <si>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</si>
  <si>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</si>
  <si>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</si>
  <si>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</si>
  <si>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</si>
  <si>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</si>
  <si>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</si>
  <si>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</si>
  <si>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</si>
  <si>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</si>
  <si>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</si>
  <si>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</si>
  <si>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</si>
  <si>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</si>
  <si>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</si>
  <si>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</si>
  <si>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</si>
  <si>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</si>
  <si>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</si>
  <si>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</si>
  <si>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</si>
  <si>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</si>
  <si>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</si>
  <si>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</si>
  <si>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</si>
  <si>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</si>
  <si>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</si>
  <si>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</si>
  <si>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</si>
  <si>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</si>
  <si>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</si>
  <si>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</si>
  <si>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</si>
  <si>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</si>
  <si>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</si>
  <si>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</si>
  <si>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</si>
  <si>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</si>
  <si>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</si>
  <si>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</si>
  <si>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</si>
  <si>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</si>
  <si>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</si>
  <si>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</si>
  <si>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</si>
  <si>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</si>
  <si>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</si>
  <si>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</si>
  <si>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</si>
  <si>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</si>
  <si>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</si>
  <si>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</si>
  <si>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</si>
  <si>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</si>
  <si>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</si>
  <si>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</si>
  <si>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</si>
  <si>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</si>
  <si>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</si>
  <si>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</si>
  <si>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</si>
  <si>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</si>
  <si>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</si>
  <si>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</si>
  <si>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</si>
  <si>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</si>
  <si>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</si>
  <si>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</si>
  <si>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</si>
  <si>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</si>
  <si>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</si>
  <si>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</si>
  <si>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</si>
  <si>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</si>
  <si>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</si>
  <si>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</si>
  <si>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</si>
  <si>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</si>
  <si>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</si>
  <si>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</si>
  <si>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</si>
  <si>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</si>
  <si>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</si>
  <si>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</si>
  <si>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</si>
  <si>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</si>
  <si>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</si>
  <si>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</si>
  <si>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</si>
  <si>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</si>
  <si>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</si>
  <si>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</si>
  <si>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</si>
  <si>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</si>
  <si>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</si>
  <si>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</si>
  <si>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</si>
  <si>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</si>
  <si>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</si>
  <si>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</si>
  <si>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</si>
  <si>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</si>
  <si>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</si>
  <si>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</si>
  <si>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</si>
  <si>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</si>
  <si>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</si>
  <si>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</si>
  <si>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</si>
  <si>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</si>
  <si>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</si>
  <si>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</si>
  <si>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</si>
  <si>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</si>
  <si>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</si>
  <si>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</si>
  <si>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</si>
  <si>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</si>
  <si>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</si>
  <si>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</si>
  <si>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</si>
  <si>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</si>
  <si>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</si>
  <si>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</si>
  <si>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</si>
  <si>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</si>
  <si>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</si>
  <si>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</si>
  <si>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</si>
  <si>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</si>
  <si>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</si>
  <si>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</si>
  <si>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</si>
  <si>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</si>
  <si>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</si>
  <si>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</si>
  <si>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</si>
  <si>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</si>
  <si>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</si>
  <si>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</si>
  <si>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</si>
  <si>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</si>
  <si>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</si>
  <si>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</si>
  <si>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</si>
  <si>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</si>
  <si>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</si>
  <si>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</si>
  <si>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</si>
  <si>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</si>
  <si>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</si>
  <si>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</si>
  <si>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</si>
  <si>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</si>
  <si>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</si>
  <si>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</si>
  <si>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</si>
  <si>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</si>
  <si>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</si>
  <si>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</si>
  <si>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</si>
  <si>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</si>
  <si>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</si>
  <si>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</si>
  <si>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</si>
  <si>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</si>
  <si>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</si>
  <si>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</si>
  <si>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</si>
  <si>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</si>
  <si>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</si>
  <si>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</si>
  <si>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</si>
  <si>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</si>
  <si>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</si>
  <si>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</si>
  <si>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</si>
  <si>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</si>
  <si>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</si>
  <si>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</si>
  <si>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</si>
  <si>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</si>
  <si>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</si>
  <si>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</si>
  <si>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</si>
  <si>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</si>
  <si>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</si>
  <si>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</si>
  <si>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</si>
  <si>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</si>
  <si>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</si>
  <si>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</si>
  <si>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</si>
  <si>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</si>
  <si>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</si>
  <si>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</si>
  <si>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</si>
  <si>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</si>
  <si>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</si>
  <si>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</si>
  <si>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</si>
  <si>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</si>
  <si>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</si>
  <si>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</si>
  <si>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</si>
  <si>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</si>
  <si>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</si>
  <si>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</si>
  <si>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</si>
  <si>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</si>
  <si>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</si>
  <si>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</si>
  <si>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</si>
  <si>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</si>
  <si>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</si>
  <si>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</si>
  <si>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</si>
  <si>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</si>
  <si>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</si>
  <si>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</si>
  <si>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</si>
  <si>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</si>
  <si>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</si>
  <si>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</si>
  <si>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</si>
  <si>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</si>
  <si>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</si>
  <si>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</si>
  <si>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</si>
  <si>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</si>
  <si>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</si>
  <si>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</si>
  <si>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</si>
  <si>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</si>
  <si>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</si>
  <si>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</si>
  <si>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</si>
  <si>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</si>
  <si>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</si>
  <si>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</si>
  <si>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</si>
  <si>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</si>
  <si>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</si>
  <si>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</si>
  <si>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</si>
  <si>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</si>
  <si>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</si>
  <si>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</si>
  <si>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</si>
  <si>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</si>
  <si>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</si>
  <si>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</si>
  <si>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</si>
  <si>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</si>
  <si>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</si>
  <si>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</si>
  <si>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</si>
  <si>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</si>
  <si>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</si>
  <si>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</si>
  <si>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</si>
  <si>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</si>
  <si>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</si>
  <si>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</si>
  <si>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</si>
  <si>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</si>
  <si>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</si>
  <si>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</si>
  <si>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</si>
  <si>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</si>
  <si>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</si>
  <si>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</si>
  <si>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</si>
  <si>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</si>
  <si>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</si>
  <si>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</si>
  <si>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</si>
  <si>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</si>
  <si>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</si>
  <si>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</si>
  <si>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</si>
  <si>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</si>
  <si>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</si>
  <si>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</si>
  <si>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</si>
  <si>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</si>
  <si>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</si>
  <si>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</si>
  <si>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</si>
  <si>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</si>
  <si>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</si>
  <si>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</si>
  <si>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</si>
  <si>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</si>
  <si>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</si>
  <si>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</si>
  <si>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</si>
  <si>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</si>
  <si>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</si>
  <si>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</si>
  <si>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</si>
  <si>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</si>
  <si>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</si>
  <si>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</si>
  <si>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</si>
  <si>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</si>
  <si>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</si>
  <si>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</si>
  <si>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</si>
  <si>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</si>
  <si>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</si>
  <si>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</si>
  <si>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</si>
  <si>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</si>
  <si>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</si>
  <si>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</si>
  <si>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</si>
  <si>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</si>
  <si>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</si>
  <si>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</si>
  <si>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</si>
  <si>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</si>
  <si>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</si>
  <si>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</si>
  <si>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</si>
  <si>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</si>
  <si>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</si>
  <si>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</si>
  <si>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</si>
  <si>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</si>
  <si>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</si>
  <si>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</si>
  <si>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</si>
  <si>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</si>
  <si>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</si>
  <si>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</si>
  <si>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</si>
  <si>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</si>
  <si>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</si>
  <si>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</si>
  <si>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</si>
  <si>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</si>
  <si>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</si>
  <si>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</si>
  <si>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</si>
  <si>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</si>
  <si>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</si>
  <si>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</si>
  <si>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</si>
  <si>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</si>
  <si>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</si>
  <si>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</si>
  <si>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</si>
  <si>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</si>
  <si>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</si>
  <si>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</si>
  <si>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</si>
  <si>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</si>
  <si>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</si>
  <si>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</si>
  <si>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</si>
  <si>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</si>
  <si>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</si>
  <si>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</si>
  <si>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</si>
  <si>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</si>
  <si>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</si>
  <si>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</si>
  <si>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</si>
  <si>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</si>
  <si>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</si>
  <si>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</si>
  <si>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</si>
  <si>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</si>
  <si>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</si>
  <si>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</si>
  <si>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</si>
  <si>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</si>
  <si>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</si>
  <si>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</si>
  <si>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</si>
  <si>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</si>
  <si>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</si>
  <si>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</si>
  <si>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</si>
  <si>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</si>
  <si>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</si>
  <si>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</si>
  <si>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</si>
  <si>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</si>
  <si>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</si>
  <si>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</si>
  <si>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</si>
  <si>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</si>
  <si>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</si>
  <si>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</si>
  <si>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</si>
  <si>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</si>
  <si>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</si>
  <si>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</si>
  <si>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</si>
  <si>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</si>
  <si>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</si>
  <si>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</si>
  <si>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</si>
  <si>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</si>
  <si>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</si>
  <si>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</si>
  <si>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</si>
  <si>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</si>
  <si>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</si>
  <si>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</si>
  <si>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</si>
  <si>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</si>
  <si>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</si>
  <si>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</si>
  <si>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</si>
  <si>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</si>
  <si>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</si>
  <si>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</si>
  <si>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</si>
  <si>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</si>
  <si>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</si>
  <si>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</si>
  <si>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</si>
  <si>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</si>
  <si>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</si>
  <si>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</si>
  <si>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</si>
  <si>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</si>
  <si>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</si>
  <si>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</si>
  <si>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</si>
  <si>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</si>
  <si>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</si>
  <si>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</si>
  <si>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</si>
  <si>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</si>
  <si>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</si>
  <si>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</si>
  <si>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</si>
  <si>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</si>
  <si>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</si>
  <si>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</si>
  <si>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</si>
  <si>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</si>
  <si>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</si>
  <si>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</si>
  <si>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</si>
  <si>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</si>
  <si>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</si>
  <si>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</si>
  <si>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</si>
  <si>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</si>
  <si>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</si>
  <si>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</si>
  <si>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</si>
  <si>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</si>
  <si>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</si>
  <si>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</si>
  <si>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</si>
  <si>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</si>
  <si>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</si>
  <si>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</si>
  <si>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</si>
  <si>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</si>
  <si>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</si>
  <si>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</si>
  <si>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</si>
  <si>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</si>
  <si>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</si>
  <si>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</si>
  <si>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</si>
  <si>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</si>
  <si>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</si>
  <si>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</si>
  <si>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</si>
  <si>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</si>
  <si>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</si>
  <si>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</si>
  <si>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</si>
  <si>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</si>
  <si>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</si>
  <si>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</si>
  <si>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</si>
  <si>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</si>
  <si>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</si>
  <si>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</si>
  <si>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</si>
  <si>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</si>
  <si>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</si>
  <si>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</si>
  <si>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</si>
  <si>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</si>
  <si>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</si>
  <si>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</si>
  <si>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</si>
  <si>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</si>
  <si>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</si>
  <si>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</si>
  <si>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</si>
  <si>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</si>
  <si>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</si>
  <si>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</si>
  <si>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</si>
  <si>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</si>
  <si>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</si>
  <si>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</si>
  <si>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</si>
  <si>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</si>
  <si>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</si>
  <si>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</si>
  <si>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</si>
  <si>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</si>
  <si>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</si>
  <si>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</si>
  <si>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</si>
  <si>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</si>
  <si>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</si>
  <si>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</si>
  <si>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</si>
  <si>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</si>
  <si>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</si>
  <si>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</si>
  <si>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</si>
  <si>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</si>
  <si>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</si>
  <si>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</si>
  <si>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</si>
  <si>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</si>
  <si>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</si>
  <si>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</si>
  <si>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</si>
  <si>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</si>
  <si>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</si>
  <si>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</si>
  <si>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</si>
  <si>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</si>
  <si>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</si>
  <si>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</si>
  <si>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</si>
  <si>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</si>
  <si>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</si>
  <si>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</si>
  <si>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</si>
  <si>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</si>
  <si>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</si>
  <si>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</si>
  <si>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</si>
  <si>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</si>
  <si>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</si>
  <si>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</si>
  <si>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</si>
  <si>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</si>
  <si>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</si>
  <si>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</si>
  <si>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</si>
  <si>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</si>
  <si>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</si>
  <si>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</si>
  <si>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</si>
  <si>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</si>
  <si>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</si>
  <si>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</si>
  <si>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</si>
  <si>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</si>
  <si>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</si>
  <si>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</si>
  <si>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</si>
  <si>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</si>
  <si>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</si>
  <si>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</si>
  <si>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</si>
  <si>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</si>
  <si>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</si>
  <si>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</si>
  <si>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</si>
  <si>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</si>
  <si>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</si>
  <si>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</si>
  <si>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</si>
  <si>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</si>
  <si>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</si>
  <si>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</si>
  <si>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</si>
  <si>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</si>
  <si>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</si>
  <si>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</si>
  <si>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</si>
  <si>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</si>
  <si>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</si>
  <si>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</si>
  <si>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</si>
  <si>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</si>
  <si>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</si>
  <si>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</si>
  <si>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</si>
  <si>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</si>
  <si>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</si>
  <si>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</si>
  <si>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</si>
  <si>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</si>
  <si>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</si>
  <si>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</si>
  <si>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</si>
  <si>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</si>
  <si>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</si>
  <si>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</si>
  <si>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</si>
  <si>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</si>
  <si>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</si>
  <si>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</si>
  <si>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</si>
  <si>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</si>
  <si>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</si>
  <si>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</si>
  <si>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</si>
  <si>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</si>
  <si>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</si>
  <si>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</si>
  <si>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</si>
  <si>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</si>
  <si>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</si>
  <si>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</si>
  <si>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</si>
  <si>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</si>
  <si>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</si>
  <si>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</si>
  <si>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</si>
  <si>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</si>
  <si>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</si>
  <si>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</si>
  <si>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</si>
  <si>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</si>
  <si>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</si>
  <si>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</si>
  <si>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</si>
  <si>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</si>
  <si>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</si>
  <si>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</si>
  <si>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</si>
  <si>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</si>
  <si>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</si>
  <si>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</si>
  <si>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</si>
  <si>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</si>
  <si>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</si>
  <si>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</si>
  <si>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</si>
  <si>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</si>
  <si>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</si>
  <si>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</si>
  <si>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</si>
  <si>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</si>
  <si>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</si>
  <si>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</si>
  <si>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</si>
  <si>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</si>
  <si>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</si>
  <si>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</si>
  <si>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</si>
  <si>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</si>
  <si>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</si>
  <si>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</si>
  <si>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</si>
  <si>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</si>
  <si>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</si>
  <si>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</si>
  <si>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</si>
  <si>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</si>
  <si>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</si>
  <si>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</si>
  <si>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</si>
  <si>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</si>
  <si>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</si>
  <si>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</si>
  <si>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</si>
  <si>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</si>
  <si>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</si>
  <si>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</si>
  <si>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</si>
  <si>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</si>
  <si>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</si>
  <si>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</si>
  <si>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</si>
  <si>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</si>
  <si>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</si>
  <si>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</si>
  <si>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</si>
  <si>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</si>
  <si>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</si>
  <si>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</si>
  <si>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</si>
  <si>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</si>
  <si>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</si>
  <si>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</si>
  <si>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</si>
  <si>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</si>
  <si>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</si>
  <si>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</si>
  <si>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</si>
  <si>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</si>
  <si>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</si>
  <si>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</si>
  <si>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</si>
  <si>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</si>
  <si>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</si>
  <si>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</si>
  <si>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</si>
  <si>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</si>
  <si>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</si>
  <si>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</si>
  <si>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</si>
  <si>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</si>
  <si>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</si>
  <si>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</si>
  <si>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</si>
  <si>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</si>
  <si>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</si>
  <si>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</si>
  <si>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</si>
  <si>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</si>
  <si>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</si>
  <si>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</si>
  <si>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</si>
  <si>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</si>
  <si>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</si>
  <si>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</si>
  <si>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</si>
  <si>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</si>
  <si>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</si>
  <si>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</si>
  <si>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</si>
  <si>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</si>
  <si>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</si>
  <si>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</si>
  <si>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</si>
  <si>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</si>
  <si>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</si>
  <si>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</si>
  <si>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</si>
  <si>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</si>
  <si>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</si>
  <si>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</si>
  <si>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</si>
  <si>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</si>
  <si>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</si>
  <si>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</si>
  <si>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</si>
  <si>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</si>
  <si>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</si>
  <si>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</si>
  <si>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</si>
  <si>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</si>
  <si>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</si>
  <si>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</si>
  <si>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</si>
  <si>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</si>
  <si>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</si>
  <si>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</si>
  <si>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</si>
  <si>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</si>
  <si>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</si>
  <si>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</si>
  <si>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</si>
  <si>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</si>
  <si>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</si>
  <si>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</si>
  <si>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</si>
  <si>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</si>
  <si>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</si>
  <si>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</si>
  <si>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</si>
  <si>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</si>
  <si>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</si>
  <si>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</si>
  <si>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</si>
  <si>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</si>
  <si>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</si>
  <si>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</si>
  <si>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</si>
  <si>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</si>
  <si>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</si>
  <si>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</si>
  <si>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</si>
  <si>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</si>
  <si>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</si>
  <si>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</si>
  <si>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</si>
  <si>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</si>
  <si>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</si>
  <si>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</si>
  <si>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</si>
  <si>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</si>
  <si>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</si>
  <si>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</si>
  <si>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</si>
  <si>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</si>
  <si>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</si>
  <si>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</si>
  <si>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</si>
  <si>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</si>
  <si>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</si>
  <si>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</si>
  <si>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</si>
  <si>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</si>
  <si>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</si>
  <si>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</si>
  <si>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</si>
  <si>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</si>
  <si>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</si>
  <si>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</si>
  <si>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</si>
  <si>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</si>
  <si>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</si>
  <si>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</si>
  <si>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</si>
  <si>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</si>
  <si>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</si>
  <si>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</si>
  <si>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</si>
  <si>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</si>
  <si>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</si>
  <si>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</si>
  <si>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</si>
  <si>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</si>
  <si>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</si>
  <si>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</si>
  <si>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</si>
  <si>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</si>
  <si>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</si>
  <si>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</si>
  <si>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</si>
  <si>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</si>
  <si>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</si>
  <si>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</si>
  <si>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</si>
  <si>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</si>
  <si>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</si>
  <si>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</si>
  <si>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</si>
  <si>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</si>
  <si>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</si>
  <si>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</si>
  <si>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</si>
  <si>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</si>
  <si>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</si>
  <si>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</si>
  <si>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</si>
  <si>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</si>
  <si>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</si>
  <si>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</si>
  <si>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</si>
  <si>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</si>
  <si>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</si>
  <si>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</si>
  <si>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</si>
  <si>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</si>
  <si>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</si>
  <si>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</si>
  <si>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</si>
  <si>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</si>
  <si>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</si>
  <si>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</si>
  <si>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</si>
  <si>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</si>
  <si>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</si>
  <si>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</si>
  <si>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</si>
  <si>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</si>
  <si>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</si>
  <si>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</si>
  <si>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</si>
  <si>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</si>
  <si>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</si>
  <si>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</si>
  <si>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</si>
  <si>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</si>
  <si>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</si>
  <si>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</si>
  <si>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</si>
  <si>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</si>
  <si>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</si>
  <si>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</si>
  <si>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</si>
  <si>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</si>
  <si>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</si>
  <si>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</si>
  <si>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</si>
  <si>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</si>
  <si>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</si>
  <si>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</si>
  <si>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</si>
  <si>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</si>
  <si>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</si>
  <si>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</si>
  <si>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</si>
  <si>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</si>
  <si>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</si>
  <si>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</si>
  <si>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</si>
  <si>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</si>
  <si>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</si>
  <si>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</si>
  <si>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</si>
  <si>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</si>
  <si>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</si>
  <si>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</si>
  <si>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</si>
  <si>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</si>
  <si>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</si>
  <si>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</si>
  <si>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</si>
  <si>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</si>
  <si>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</si>
  <si>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</si>
  <si>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</si>
  <si>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</si>
  <si>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</si>
  <si>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</si>
  <si>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</si>
  <si>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</si>
  <si>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</si>
  <si>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</si>
  <si>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</si>
  <si>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</si>
  <si>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</si>
  <si>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</si>
  <si>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</si>
  <si>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</si>
  <si>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</si>
  <si>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</si>
  <si>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</si>
  <si>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</si>
  <si>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</si>
  <si>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</si>
  <si>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</si>
  <si>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</si>
  <si>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</si>
  <si>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</si>
  <si>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</si>
  <si>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</si>
  <si>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</si>
  <si>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</si>
  <si>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</si>
  <si>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</si>
  <si>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</si>
  <si>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</si>
  <si>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</si>
  <si>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</si>
  <si>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</si>
  <si>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</si>
  <si>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</si>
  <si>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</si>
  <si>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</si>
  <si>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</si>
  <si>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</si>
  <si>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</si>
  <si>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</si>
  <si>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</si>
  <si>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</si>
  <si>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</si>
  <si>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</si>
  <si>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</si>
  <si>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</si>
  <si>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</si>
  <si>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</si>
  <si>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</si>
  <si>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</si>
  <si>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</si>
  <si>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</si>
  <si>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</si>
  <si>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</si>
  <si>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</si>
  <si>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</si>
  <si>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</si>
  <si>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</si>
  <si>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</si>
  <si>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</si>
  <si>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</si>
  <si>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</si>
  <si>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</si>
  <si>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</si>
  <si>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</si>
  <si>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</si>
  <si>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</si>
  <si>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</si>
  <si>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</si>
  <si>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</si>
  <si>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</si>
  <si>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</si>
  <si>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</si>
  <si>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</si>
  <si>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</si>
  <si>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</si>
  <si>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</si>
  <si>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</si>
  <si>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</si>
  <si>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</si>
  <si>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</si>
  <si>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</si>
  <si>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</si>
  <si>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</si>
  <si>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</si>
  <si>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</si>
  <si>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</si>
  <si>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</si>
  <si>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</si>
  <si>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</si>
  <si>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</si>
  <si>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</si>
  <si>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</si>
  <si>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</si>
  <si>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</si>
  <si>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</si>
  <si>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</si>
  <si>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</si>
  <si>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</si>
  <si>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</si>
  <si>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</si>
  <si>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</si>
  <si>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</si>
  <si>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</si>
  <si>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</si>
  <si>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</si>
  <si>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</si>
  <si>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</si>
  <si>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</si>
  <si>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</si>
  <si>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</si>
  <si>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</si>
  <si>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</si>
  <si>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</si>
  <si>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</si>
  <si>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</si>
  <si>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</si>
  <si>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</si>
  <si>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</si>
  <si>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</si>
  <si>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</si>
  <si>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</si>
  <si>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</si>
  <si>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</si>
  <si>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</si>
  <si>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</si>
  <si>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</si>
  <si>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</si>
  <si>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</si>
  <si>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</si>
  <si>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</si>
  <si>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</si>
  <si>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</si>
  <si>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</si>
  <si>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</si>
  <si>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</si>
  <si>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</si>
  <si>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</si>
  <si>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</si>
  <si>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</si>
  <si>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</si>
  <si>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</si>
  <si>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</si>
  <si>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</si>
  <si>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</si>
  <si>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</si>
  <si>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</si>
  <si>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</si>
  <si>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</si>
  <si>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</si>
  <si>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</si>
  <si>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</si>
  <si>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</si>
  <si>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</si>
  <si>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</si>
  <si>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</si>
  <si>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</si>
  <si>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</si>
  <si>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</si>
  <si>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</si>
  <si>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</si>
  <si>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</si>
  <si>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</si>
  <si>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</si>
  <si>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</si>
  <si>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</si>
  <si>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</si>
  <si>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</si>
  <si>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</si>
  <si>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</si>
  <si>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</si>
  <si>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</si>
  <si>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</si>
  <si>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</si>
  <si>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</si>
  <si>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</si>
  <si>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</si>
  <si>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</si>
  <si>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</si>
  <si>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</si>
  <si>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</si>
  <si>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</si>
  <si>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</si>
  <si>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</si>
  <si>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</si>
  <si>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</si>
  <si>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</si>
  <si>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</si>
  <si>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</si>
  <si>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</si>
  <si>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</si>
  <si>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</si>
  <si>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</si>
  <si>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</si>
  <si>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</si>
  <si>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</si>
  <si>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</si>
  <si>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</si>
  <si>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</si>
  <si>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</si>
  <si>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</si>
  <si>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</si>
  <si>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</si>
  <si>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</si>
  <si>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</si>
  <si>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</si>
  <si>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</si>
  <si>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</si>
  <si>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</si>
  <si>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</si>
  <si>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</si>
  <si>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</si>
  <si>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</si>
  <si>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</si>
  <si>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</si>
  <si>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</si>
  <si>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</si>
  <si>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</si>
  <si>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</si>
  <si>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</si>
  <si>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</si>
  <si>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</si>
  <si>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</si>
  <si>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</si>
  <si>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</si>
  <si>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</si>
  <si>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</si>
  <si>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</si>
  <si>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</si>
  <si>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</si>
  <si>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</si>
  <si>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</si>
  <si>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</si>
  <si>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</si>
  <si>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</si>
  <si>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</si>
  <si>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</si>
  <si>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</si>
  <si>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</si>
  <si>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</si>
  <si>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</si>
  <si>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</si>
  <si>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</si>
  <si>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</si>
  <si>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</si>
  <si>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</si>
  <si>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</si>
  <si>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</si>
  <si>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</si>
  <si>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</si>
  <si>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</si>
  <si>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</si>
  <si>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</si>
  <si>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</si>
  <si>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</si>
  <si>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</si>
  <si>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</si>
  <si>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</si>
  <si>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</si>
  <si>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</si>
  <si>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</si>
  <si>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</si>
  <si>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</si>
  <si>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</si>
  <si>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</si>
  <si>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</si>
  <si>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</si>
  <si>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</si>
  <si>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</si>
  <si>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</si>
  <si>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</si>
  <si>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</si>
  <si>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</si>
  <si>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</si>
  <si>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</si>
  <si>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</si>
  <si>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</si>
  <si>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</si>
  <si>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</si>
  <si>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</si>
  <si>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</si>
  <si>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</si>
  <si>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</si>
  <si>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</si>
  <si>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</si>
  <si>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</si>
  <si>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</si>
  <si>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</si>
  <si>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</si>
  <si>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</si>
  <si>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</si>
  <si>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</si>
  <si>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</si>
  <si>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</si>
  <si>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</si>
  <si>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</si>
  <si>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</si>
  <si>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</si>
  <si>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</si>
  <si>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</si>
  <si>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</si>
  <si>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</si>
  <si>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</si>
  <si>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</si>
  <si>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</si>
  <si>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</si>
  <si>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</si>
  <si>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</si>
  <si>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</si>
  <si>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</si>
  <si>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</si>
  <si>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</si>
  <si>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</si>
  <si>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</si>
  <si>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</si>
  <si>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</si>
  <si>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</si>
  <si>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</si>
  <si>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</si>
  <si>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</si>
  <si>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</si>
  <si>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</si>
  <si>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</si>
  <si>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</si>
  <si>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</si>
  <si>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</si>
  <si>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</si>
  <si>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</si>
  <si>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</si>
  <si>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</si>
  <si>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</si>
  <si>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</si>
  <si>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</si>
  <si>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</si>
  <si>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</si>
  <si>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</si>
  <si>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</si>
  <si>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</si>
  <si>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</si>
  <si>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</si>
  <si>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</si>
  <si>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</si>
  <si>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</si>
  <si>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</si>
  <si>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</si>
  <si>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</si>
  <si>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</si>
  <si>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</si>
  <si>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</si>
  <si>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</si>
  <si>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</si>
  <si>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</si>
  <si>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</si>
  <si>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</si>
  <si>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</si>
  <si>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</si>
  <si>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</si>
  <si>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</si>
  <si>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</si>
  <si>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</si>
  <si>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</si>
  <si>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</si>
  <si>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</si>
  <si>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</si>
  <si>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</si>
  <si>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</si>
  <si>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</si>
  <si>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</si>
  <si>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</si>
  <si>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</si>
  <si>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</si>
  <si>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</si>
  <si>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</si>
  <si>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</si>
  <si>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</si>
  <si>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</si>
  <si>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</si>
  <si>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</si>
  <si>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</si>
  <si>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</si>
  <si>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</si>
  <si>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</si>
  <si>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</si>
  <si>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</si>
  <si>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</si>
  <si>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</si>
  <si>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</si>
  <si>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</si>
  <si>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</si>
  <si>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</si>
  <si>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</si>
  <si>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</si>
  <si>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</si>
  <si>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</si>
  <si>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</si>
  <si>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</si>
  <si>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</si>
  <si>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</si>
  <si>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</si>
  <si>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</si>
  <si>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</si>
  <si>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</si>
  <si>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</si>
  <si>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</si>
  <si>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</si>
  <si>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</si>
  <si>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</si>
  <si>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</si>
  <si>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</si>
  <si>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</si>
  <si>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</si>
  <si>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</si>
  <si>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</si>
  <si>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</si>
  <si>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</si>
  <si>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</si>
  <si>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</si>
  <si>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</si>
  <si>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</si>
  <si>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</si>
  <si>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</si>
  <si>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</si>
  <si>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</si>
  <si>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</si>
  <si>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</si>
  <si>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</si>
  <si>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</si>
  <si>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</si>
  <si>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</si>
  <si>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</si>
  <si>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</si>
  <si>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</si>
  <si>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</si>
  <si>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</si>
  <si>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</si>
  <si>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</si>
  <si>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</si>
  <si>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</si>
  <si>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</si>
  <si>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</si>
  <si>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</si>
  <si>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</si>
  <si>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</si>
  <si>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</si>
  <si>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</si>
  <si>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</si>
  <si>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</si>
  <si>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</si>
  <si>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</si>
  <si>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</si>
  <si>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</si>
  <si>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</si>
  <si>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</si>
  <si>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</si>
  <si>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</si>
  <si>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</si>
  <si>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</si>
  <si>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</si>
  <si>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</si>
  <si>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</si>
  <si>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</si>
  <si>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</si>
  <si>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</si>
  <si>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</si>
  <si>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</si>
  <si>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</si>
  <si>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</si>
  <si>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</si>
  <si>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</si>
  <si>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</si>
  <si>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</si>
  <si>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</si>
  <si>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</si>
  <si>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</si>
  <si>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</si>
  <si>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</si>
  <si>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</si>
  <si>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</si>
  <si>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</si>
  <si>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</si>
  <si>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</si>
  <si>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</si>
  <si>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</si>
  <si>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</si>
  <si>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</si>
  <si>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</si>
  <si>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</si>
  <si>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</si>
  <si>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</si>
  <si>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</si>
  <si>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</si>
  <si>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</si>
  <si>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</si>
  <si>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</si>
  <si>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</si>
  <si>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</si>
  <si>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</si>
  <si>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</si>
  <si>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</si>
  <si>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</si>
  <si>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</si>
  <si>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</si>
  <si>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</si>
  <si>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</si>
  <si>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</si>
  <si>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</si>
  <si>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</si>
  <si>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</si>
  <si>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</si>
  <si>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</si>
  <si>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</si>
  <si>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</si>
  <si>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</si>
  <si>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</si>
  <si>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</si>
  <si>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</si>
  <si>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</si>
  <si>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</si>
  <si>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</si>
  <si>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</si>
  <si>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</si>
  <si>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</si>
  <si>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</si>
  <si>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</si>
  <si>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</si>
  <si>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</si>
  <si>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</si>
  <si>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</si>
  <si>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</si>
  <si>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</si>
  <si>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</si>
  <si>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</si>
  <si>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</si>
  <si>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</si>
  <si>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</si>
  <si>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</si>
  <si>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</si>
  <si>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</si>
  <si>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</si>
  <si>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</si>
  <si>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</si>
  <si>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</si>
  <si>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</si>
  <si>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</si>
  <si>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</si>
  <si>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</si>
  <si>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</si>
  <si>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</si>
  <si>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</si>
  <si>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</si>
  <si>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</si>
  <si>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</si>
  <si>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</si>
  <si>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</si>
  <si>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</si>
  <si>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</si>
  <si>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</si>
  <si>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</si>
  <si>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</si>
  <si>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</si>
  <si>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</si>
  <si>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</si>
  <si>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</si>
  <si>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</si>
  <si>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</si>
  <si>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</si>
  <si>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</si>
  <si>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</si>
  <si>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</si>
  <si>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</si>
  <si>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</si>
  <si>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</si>
  <si>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</si>
  <si>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</si>
  <si>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</si>
  <si>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</si>
  <si>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</si>
  <si>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</si>
  <si>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</si>
  <si>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</si>
  <si>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</si>
  <si>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</si>
  <si>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</si>
  <si>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</si>
  <si>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</si>
  <si>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</si>
  <si>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</si>
  <si>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</si>
  <si>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</si>
  <si>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</si>
  <si>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</si>
  <si>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</si>
  <si>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</si>
  <si>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</si>
  <si>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</si>
  <si>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</si>
  <si>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</si>
  <si>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</si>
  <si>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</si>
  <si>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</si>
  <si>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</si>
  <si>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</si>
  <si>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</si>
  <si>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</si>
  <si>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</si>
  <si>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</si>
  <si>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</si>
  <si>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</si>
  <si>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</si>
  <si>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</si>
  <si>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</si>
  <si>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</si>
  <si>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</si>
  <si>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</si>
  <si>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</si>
  <si>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</si>
  <si>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</si>
  <si>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</si>
  <si>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</si>
  <si>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</si>
  <si>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</si>
  <si>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</si>
  <si>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</si>
  <si>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</si>
  <si>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</si>
  <si>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</si>
  <si>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</si>
  <si>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</si>
  <si>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</si>
  <si>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</si>
  <si>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</si>
  <si>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</si>
  <si>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</si>
  <si>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</si>
  <si>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</si>
  <si>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</si>
  <si>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</si>
  <si>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</si>
  <si>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</si>
  <si>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</si>
  <si>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</si>
  <si>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</si>
  <si>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</si>
  <si>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</si>
  <si>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</si>
  <si>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</si>
  <si>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</si>
  <si>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</si>
  <si>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</si>
  <si>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</si>
  <si>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</si>
  <si>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</si>
  <si>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</si>
  <si>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</si>
  <si>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</si>
  <si>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</si>
  <si>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</si>
  <si>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</si>
  <si>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</si>
  <si>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</si>
  <si>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</si>
  <si>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</si>
  <si>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</si>
  <si>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</si>
  <si>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</si>
  <si>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</si>
  <si>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</si>
  <si>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</si>
  <si>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</si>
  <si>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</si>
  <si>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</si>
  <si>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</si>
  <si>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</si>
  <si>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</si>
  <si>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</si>
  <si>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</si>
  <si>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</si>
  <si>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</si>
  <si>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</si>
  <si>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</si>
  <si>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</si>
  <si>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</si>
  <si>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</si>
  <si>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</si>
  <si>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</si>
  <si>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</si>
  <si>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</si>
  <si>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</si>
  <si>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</si>
  <si>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</si>
  <si>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</si>
  <si>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</si>
  <si>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</si>
  <si>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</si>
  <si>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</si>
  <si>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</si>
  <si>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</si>
  <si>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</si>
  <si>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</si>
  <si>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</si>
  <si>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</si>
  <si>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</si>
  <si>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</si>
  <si>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</si>
  <si>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</si>
  <si>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</si>
  <si>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</si>
  <si>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</si>
  <si>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</si>
  <si>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</si>
  <si>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</si>
  <si>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</si>
  <si>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</si>
  <si>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</si>
  <si>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</si>
  <si>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</si>
  <si>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</si>
  <si>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</si>
  <si>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</si>
  <si>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</si>
  <si>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</si>
  <si>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</si>
  <si>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</si>
  <si>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</si>
  <si>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</si>
  <si>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</si>
  <si>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</si>
  <si>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</si>
  <si>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</si>
  <si>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</si>
  <si>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</si>
  <si>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</si>
  <si>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</si>
  <si>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</si>
  <si>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</si>
  <si>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</si>
  <si>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</si>
  <si>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</si>
  <si>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</si>
  <si>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</si>
  <si>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</si>
  <si>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</si>
  <si>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</si>
  <si>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</si>
  <si>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</si>
  <si>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</si>
  <si>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</si>
  <si>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</si>
  <si>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</si>
  <si>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</si>
  <si>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</si>
  <si>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</si>
  <si>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</si>
  <si>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</si>
  <si>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</si>
  <si>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</si>
  <si>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</si>
  <si>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</si>
  <si>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</si>
  <si>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</si>
  <si>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</si>
  <si>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</si>
  <si>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</si>
  <si>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</si>
  <si>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</si>
  <si>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</si>
  <si>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</si>
  <si>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</si>
  <si>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</si>
  <si>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</si>
  <si>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</si>
  <si>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</si>
  <si>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</si>
  <si>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</si>
  <si>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</si>
  <si>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</si>
  <si>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</si>
  <si>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</si>
  <si>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</si>
  <si>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</si>
  <si>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</si>
  <si>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</si>
  <si>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</si>
  <si>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</si>
  <si>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</si>
  <si>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</si>
  <si>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</si>
  <si>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</si>
  <si>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</si>
  <si>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</si>
  <si>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</si>
  <si>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</si>
  <si>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</si>
  <si>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</si>
  <si>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</si>
  <si>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</si>
  <si>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</si>
  <si>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</si>
  <si>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</si>
  <si>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</si>
  <si>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</si>
  <si>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</si>
  <si>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</si>
  <si>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</si>
  <si>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</si>
  <si>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</si>
  <si>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</si>
  <si>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</si>
  <si>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</si>
  <si>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</si>
  <si>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</si>
  <si>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</si>
  <si>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</si>
  <si>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</si>
  <si>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</si>
  <si>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</si>
  <si>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</si>
  <si>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</si>
  <si>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</si>
  <si>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</si>
  <si>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</si>
  <si>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</si>
  <si>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</si>
  <si>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</si>
  <si>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</si>
  <si>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</si>
  <si>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</si>
  <si>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</si>
  <si>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</si>
  <si>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</si>
  <si>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</si>
  <si>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</si>
  <si>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</si>
  <si>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</si>
  <si>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</si>
  <si>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</si>
  <si>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</si>
  <si>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</si>
  <si>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</si>
  <si>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</si>
  <si>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</si>
  <si>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</si>
  <si>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</si>
  <si>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</si>
  <si>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</si>
  <si>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</si>
  <si>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</si>
  <si>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</si>
  <si>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</si>
  <si>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</si>
  <si>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</si>
  <si>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</si>
  <si>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</si>
  <si>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</si>
  <si>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</si>
  <si>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</si>
  <si>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</si>
  <si>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</si>
  <si>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</si>
  <si>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</si>
  <si>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</si>
  <si>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</si>
  <si>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</si>
  <si>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</si>
  <si>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</si>
  <si>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</si>
  <si>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</si>
  <si>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</si>
  <si>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</si>
  <si>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</si>
  <si>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</si>
  <si>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</si>
  <si>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</si>
  <si>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</si>
  <si>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</si>
  <si>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</si>
  <si>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</si>
  <si>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</si>
  <si>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</si>
  <si>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</si>
  <si>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</si>
  <si>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</si>
  <si>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</si>
  <si>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</si>
  <si>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</si>
  <si>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</si>
  <si>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</si>
  <si>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</si>
  <si>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</si>
  <si>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</si>
  <si>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</si>
  <si>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</si>
  <si>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</si>
  <si>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</si>
  <si>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</si>
  <si>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</si>
  <si>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</si>
  <si>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</si>
  <si>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</si>
  <si>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</si>
  <si>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</si>
  <si>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</si>
  <si>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</si>
  <si>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</si>
  <si>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</si>
  <si>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</si>
  <si>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</si>
  <si>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</si>
  <si>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</si>
  <si>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</si>
  <si>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</si>
  <si>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</si>
  <si>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</si>
  <si>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</si>
  <si>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</si>
  <si>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</si>
  <si>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</si>
  <si>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</si>
  <si>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</si>
  <si>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</si>
  <si>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</si>
  <si>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</si>
  <si>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</si>
  <si>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</si>
  <si>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</si>
  <si>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</si>
  <si>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</si>
  <si>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</si>
  <si>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</si>
  <si>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</si>
  <si>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</si>
  <si>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</si>
  <si>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</si>
  <si>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</si>
  <si>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</si>
  <si>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</si>
  <si>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</si>
  <si>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</si>
  <si>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</si>
  <si>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</si>
  <si>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</si>
  <si>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</si>
  <si>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</si>
  <si>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</si>
  <si>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</si>
  <si>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</si>
  <si>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</si>
  <si>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</si>
  <si>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</si>
  <si>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</si>
  <si>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</si>
  <si>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</si>
  <si>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</si>
  <si>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</si>
  <si>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</si>
  <si>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</si>
  <si>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</si>
  <si>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</si>
  <si>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</si>
  <si>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</si>
  <si>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</si>
  <si>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</si>
  <si>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</si>
  <si>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</si>
  <si>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</si>
  <si>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</si>
  <si>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</si>
  <si>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</si>
  <si>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</si>
  <si>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</si>
  <si>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</si>
  <si>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</si>
  <si>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</si>
  <si>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</si>
  <si>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</si>
  <si>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</si>
  <si>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</si>
  <si>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</si>
  <si>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</si>
  <si>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</si>
  <si>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</si>
  <si>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</si>
  <si>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</si>
  <si>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</si>
  <si>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</si>
  <si>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</si>
  <si>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</si>
  <si>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</si>
  <si>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</si>
  <si>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</si>
  <si>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</si>
  <si>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</si>
  <si>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</si>
  <si>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</si>
  <si>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</si>
  <si>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</si>
  <si>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</si>
  <si>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</si>
  <si>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</si>
  <si>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</si>
  <si>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</si>
  <si>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</si>
  <si>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</si>
  <si>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</si>
  <si>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</si>
  <si>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</si>
  <si>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</si>
  <si>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</si>
  <si>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</si>
  <si>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</si>
  <si>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</si>
  <si>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</si>
  <si>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</si>
  <si>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</si>
  <si>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</si>
  <si>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</si>
  <si>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</si>
  <si>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</si>
  <si>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</si>
  <si>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</si>
  <si>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</si>
  <si>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</si>
  <si>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</si>
  <si>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</si>
  <si>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</si>
  <si>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</si>
  <si>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</si>
  <si>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</si>
  <si>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</si>
  <si>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</si>
  <si>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</si>
  <si>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</si>
  <si>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</si>
  <si>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</si>
  <si>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</si>
  <si>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</si>
  <si>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</si>
  <si>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</si>
  <si>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</si>
  <si>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</si>
  <si>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</si>
  <si>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</si>
  <si>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</si>
  <si>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</si>
  <si>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</si>
  <si>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</si>
  <si>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</si>
  <si>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</si>
  <si>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</si>
  <si>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</si>
  <si>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</si>
  <si>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</si>
  <si>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</si>
  <si>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</si>
  <si>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</si>
  <si>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</si>
  <si>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</si>
  <si>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</si>
  <si>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</si>
  <si>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</si>
  <si>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</si>
  <si>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</si>
  <si>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</si>
  <si>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</si>
  <si>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</si>
  <si>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</si>
  <si>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</si>
  <si>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</si>
  <si>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</si>
  <si>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</si>
  <si>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</si>
  <si>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</si>
  <si>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</si>
  <si>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</si>
  <si>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</si>
  <si>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</si>
  <si>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</si>
  <si>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</si>
  <si>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</si>
  <si>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</si>
  <si>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</si>
  <si>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</si>
  <si>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</si>
  <si>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</si>
  <si>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</si>
  <si>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</si>
  <si>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</si>
  <si>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</si>
  <si>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</si>
  <si>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</si>
  <si>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</si>
  <si>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</si>
  <si>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</si>
  <si>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</si>
  <si>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</si>
  <si>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</si>
  <si>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</si>
  <si>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</si>
  <si>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</si>
  <si>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</si>
  <si>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</si>
  <si>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</si>
  <si>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</si>
  <si>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</si>
  <si>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</si>
  <si>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</si>
  <si>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</si>
  <si>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</si>
  <si>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</si>
  <si>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</si>
  <si>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</si>
  <si>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</si>
  <si>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</si>
  <si>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</si>
  <si>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</si>
  <si>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</si>
  <si>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</si>
  <si>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</si>
  <si>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</si>
  <si>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</si>
  <si>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</si>
  <si>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</si>
  <si>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</si>
  <si>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</si>
  <si>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</si>
  <si>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</si>
  <si>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</si>
  <si>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</si>
  <si>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</si>
  <si>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</si>
  <si>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</si>
  <si>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</si>
  <si>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</si>
  <si>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</si>
  <si>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</si>
  <si>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</si>
  <si>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</si>
  <si>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</si>
  <si>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</si>
  <si>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</si>
  <si>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</si>
  <si>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</si>
  <si>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</si>
  <si>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</si>
  <si>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</si>
  <si>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</si>
  <si>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</si>
  <si>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</si>
  <si>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</si>
  <si>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</si>
  <si>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</si>
  <si>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</si>
  <si>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</si>
  <si>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</si>
  <si>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</si>
  <si>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</si>
  <si>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</si>
  <si>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</si>
  <si>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</si>
  <si>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</si>
  <si>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</si>
  <si>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</si>
  <si>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</si>
  <si>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</si>
  <si>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</si>
  <si>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</si>
  <si>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</si>
  <si>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</si>
  <si>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</si>
  <si>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</si>
  <si>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</si>
  <si>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</si>
  <si>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</si>
  <si>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</si>
  <si>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</si>
  <si>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</si>
  <si>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</si>
  <si>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</si>
  <si>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</si>
  <si>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</si>
  <si>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</si>
  <si>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</si>
  <si>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</si>
  <si>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</si>
  <si>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</si>
  <si>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</si>
  <si>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</si>
  <si>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</si>
  <si>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</si>
  <si>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</si>
  <si>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</si>
  <si>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</si>
  <si>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</si>
  <si>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</si>
  <si>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</si>
  <si>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</si>
  <si>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</si>
  <si>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</si>
  <si>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</si>
  <si>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</si>
  <si>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</si>
  <si>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</si>
  <si>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</si>
  <si>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</si>
  <si>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</si>
  <si>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</si>
  <si>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</si>
  <si>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</si>
  <si>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</si>
  <si>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</si>
  <si>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</si>
  <si>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</si>
  <si>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</si>
  <si>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</si>
  <si>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</si>
  <si>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</si>
  <si>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</si>
  <si>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</si>
  <si>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</si>
  <si>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</si>
  <si>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</si>
  <si>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</si>
  <si>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</si>
  <si>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</si>
  <si>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</si>
  <si>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</si>
  <si>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</si>
  <si>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</si>
  <si>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</si>
  <si>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</si>
  <si>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</si>
  <si>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</si>
  <si>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</si>
  <si>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</si>
  <si>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</si>
  <si>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</si>
  <si>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</si>
  <si>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</si>
  <si>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</si>
  <si>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</si>
  <si>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</si>
  <si>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</si>
  <si>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</si>
  <si>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</si>
  <si>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</si>
  <si>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</si>
  <si>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</si>
  <si>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</si>
  <si>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</si>
  <si>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</si>
  <si>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</si>
  <si>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</si>
  <si>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</si>
  <si>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</si>
  <si>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</si>
  <si>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</si>
  <si>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</si>
  <si>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</si>
  <si>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</si>
  <si>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</si>
  <si>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</si>
  <si>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</si>
  <si>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</si>
  <si>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</si>
  <si>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</si>
  <si>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</si>
  <si>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</si>
  <si>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</si>
  <si>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</si>
  <si>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</si>
  <si>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</si>
  <si>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</si>
  <si>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</si>
  <si>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</si>
  <si>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</si>
  <si>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</si>
  <si>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</si>
  <si>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</si>
  <si>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</si>
  <si>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</si>
  <si>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</si>
  <si>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</si>
  <si>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</si>
  <si>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</si>
  <si>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</si>
  <si>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</si>
  <si>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</si>
  <si>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</si>
  <si>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</si>
  <si>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</si>
  <si>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</si>
  <si>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</si>
  <si>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</si>
  <si>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</si>
  <si>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</si>
  <si>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</si>
  <si>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</si>
  <si>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</si>
  <si>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</si>
  <si>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</si>
  <si>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</si>
  <si>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</si>
  <si>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</si>
  <si>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</si>
  <si>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</si>
  <si>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</si>
  <si>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</si>
  <si>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</si>
  <si>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</si>
  <si>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</si>
  <si>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</si>
  <si>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</si>
  <si>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</si>
  <si>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</si>
  <si>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</si>
  <si>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</si>
  <si>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</si>
  <si>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</si>
  <si>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</si>
  <si>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</si>
  <si>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</si>
  <si>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</si>
  <si>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</si>
  <si>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</si>
  <si>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</si>
  <si>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</si>
  <si>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</si>
  <si>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</si>
  <si>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</si>
  <si>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</si>
  <si>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</si>
  <si>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</si>
  <si>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</si>
  <si>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</si>
  <si>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</si>
  <si>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</si>
  <si>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</si>
  <si>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</si>
  <si>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</si>
  <si>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</si>
  <si>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</si>
  <si>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</si>
  <si>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</si>
  <si>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</si>
  <si>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</si>
  <si>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</si>
  <si>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</si>
  <si>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</si>
  <si>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</si>
  <si>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</si>
  <si>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</si>
  <si>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</si>
  <si>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</si>
  <si>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</si>
  <si>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</si>
  <si>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</si>
  <si>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</si>
  <si>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</si>
  <si>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</si>
  <si>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</si>
  <si>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</si>
  <si>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</si>
  <si>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</si>
  <si>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</si>
  <si>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</si>
  <si>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</si>
  <si>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</si>
  <si>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</si>
  <si>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</si>
  <si>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</si>
  <si>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</si>
  <si>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</si>
  <si>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</si>
  <si>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</si>
  <si>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</si>
  <si>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</si>
  <si>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</si>
  <si>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</si>
  <si>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</si>
  <si>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</si>
  <si>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</si>
  <si>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</si>
  <si>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</si>
  <si>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</si>
  <si>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</si>
  <si>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</si>
  <si>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</si>
  <si>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</si>
  <si>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</si>
  <si>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</si>
  <si>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</si>
  <si>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</si>
  <si>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</si>
  <si>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</si>
  <si>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</si>
  <si>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</si>
  <si>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</si>
  <si>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</si>
  <si>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</si>
  <si>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</si>
  <si>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</si>
  <si>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</si>
  <si>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</si>
  <si>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</si>
  <si>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</si>
  <si>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</si>
  <si>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</si>
  <si>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</si>
  <si>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</si>
  <si>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</si>
  <si>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</si>
  <si>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</si>
  <si>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</si>
  <si>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</si>
  <si>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</si>
  <si>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</si>
  <si>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</si>
  <si>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</si>
  <si>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</si>
  <si>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</si>
  <si>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</si>
  <si>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</si>
  <si>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</si>
  <si>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</si>
  <si>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</si>
  <si>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</si>
  <si>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</si>
  <si>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</si>
  <si>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</si>
  <si>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</si>
  <si>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</si>
  <si>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</si>
  <si>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</si>
  <si>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</si>
  <si>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</si>
  <si>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</si>
  <si>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</si>
  <si>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</si>
  <si>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</si>
  <si>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</si>
  <si>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</si>
  <si>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</si>
  <si>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</si>
  <si>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</si>
  <si>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</si>
  <si>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</si>
  <si>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</si>
  <si>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</si>
  <si>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</si>
  <si>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</si>
  <si>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</si>
  <si>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</si>
  <si>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</si>
  <si>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</si>
  <si>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</si>
  <si>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</si>
  <si>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</si>
  <si>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</si>
  <si>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</si>
  <si>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</si>
  <si>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</si>
  <si>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</si>
  <si>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</si>
  <si>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</si>
  <si>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</si>
  <si>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</si>
  <si>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</si>
  <si>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</si>
  <si>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</si>
  <si>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</si>
  <si>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</si>
  <si>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</si>
  <si>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</si>
  <si>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</si>
  <si>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</si>
  <si>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</si>
  <si>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</si>
  <si>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</si>
  <si>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</si>
  <si>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</si>
  <si>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</si>
  <si>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</si>
  <si>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</si>
  <si>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</si>
  <si>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</si>
  <si>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</si>
  <si>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</si>
  <si>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</si>
  <si>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</si>
  <si>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</si>
  <si>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</si>
  <si>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</si>
  <si>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</si>
  <si>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</si>
  <si>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</si>
  <si>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</si>
  <si>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</si>
  <si>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</si>
  <si>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</si>
  <si>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</si>
  <si>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</si>
  <si>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</si>
  <si>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</si>
  <si>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</si>
  <si>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</si>
  <si>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</si>
  <si>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</si>
  <si>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</si>
  <si>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</si>
  <si>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</si>
  <si>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</si>
  <si>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</si>
  <si>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</si>
  <si>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</si>
  <si>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</si>
  <si>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</si>
  <si>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</si>
  <si>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</si>
  <si>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</si>
  <si>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</si>
  <si>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</si>
  <si>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</si>
  <si>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</si>
  <si>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</si>
  <si>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</si>
  <si>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</si>
  <si>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</si>
  <si>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</si>
  <si>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</si>
  <si>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</si>
  <si>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</si>
  <si>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</si>
  <si>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</si>
  <si>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</si>
  <si>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</si>
  <si>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</si>
  <si>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</si>
  <si>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</si>
  <si>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</si>
  <si>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</si>
  <si>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</si>
  <si>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</si>
  <si>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</si>
  <si>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</si>
  <si>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</si>
  <si>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</si>
  <si>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</si>
  <si>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</si>
  <si>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</si>
  <si>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</si>
  <si>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</si>
  <si>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</si>
  <si>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</si>
  <si>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</si>
  <si>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</si>
  <si>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</si>
  <si>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</si>
  <si>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</si>
  <si>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</si>
  <si>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</si>
  <si>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</si>
  <si>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</si>
  <si>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</si>
  <si>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</si>
  <si>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</si>
  <si>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</si>
  <si>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</si>
  <si>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</si>
  <si>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</si>
  <si>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</si>
  <si>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</si>
  <si>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</si>
  <si>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</si>
  <si>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</si>
  <si>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</si>
  <si>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</si>
  <si>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</si>
  <si>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</si>
  <si>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</si>
  <si>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</si>
  <si>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</si>
  <si>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</si>
  <si>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</si>
  <si>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</si>
  <si>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</si>
  <si>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</si>
  <si>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</si>
  <si>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</si>
  <si>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</si>
  <si>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</si>
  <si>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</si>
  <si>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</si>
  <si>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</si>
  <si>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</si>
  <si>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</si>
  <si>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</si>
  <si>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</si>
  <si>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</si>
  <si>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</si>
  <si>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</si>
  <si>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</si>
  <si>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</si>
  <si>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</si>
  <si>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</si>
  <si>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</si>
  <si>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</si>
  <si>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</si>
  <si>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</si>
  <si>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</si>
  <si>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</si>
  <si>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</si>
  <si>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</si>
  <si>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</si>
  <si>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</si>
  <si>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</si>
  <si>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</si>
  <si>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</si>
  <si>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</si>
  <si>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</si>
  <si>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</si>
  <si>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</si>
  <si>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</si>
  <si>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</si>
  <si>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</si>
  <si>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</si>
  <si>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</si>
  <si>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</si>
  <si>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</si>
  <si>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</si>
  <si>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</si>
  <si>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</si>
  <si>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</si>
  <si>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</si>
  <si>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</si>
  <si>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</si>
  <si>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</si>
  <si>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</si>
  <si>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</si>
  <si>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</si>
  <si>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</si>
  <si>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</si>
  <si>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</si>
  <si>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</si>
  <si>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</si>
  <si>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</si>
  <si>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</si>
  <si>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</si>
  <si>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</si>
  <si>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</si>
  <si>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</si>
  <si>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</si>
  <si>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</si>
  <si>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</si>
  <si>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</si>
  <si>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</si>
  <si>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</si>
  <si>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</si>
  <si>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</si>
  <si>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</si>
  <si>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</si>
  <si>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</si>
  <si>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</si>
  <si>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</si>
  <si>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</si>
  <si>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</si>
  <si>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</si>
  <si>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</si>
  <si>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</si>
  <si>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</si>
  <si>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</si>
  <si>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</si>
  <si>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</si>
  <si>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</si>
  <si>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</si>
  <si>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</si>
  <si>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</si>
  <si>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</si>
  <si>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</si>
  <si>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</si>
  <si>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</si>
  <si>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</si>
  <si>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</si>
  <si>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</si>
  <si>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</si>
  <si>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</si>
  <si>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</si>
  <si>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</si>
  <si>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</si>
  <si>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</si>
  <si>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</si>
  <si>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</si>
  <si>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</si>
  <si>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</si>
  <si>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</si>
  <si>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</si>
  <si>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</si>
  <si>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</si>
  <si>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</si>
  <si>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</si>
  <si>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</si>
  <si>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</si>
  <si>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</si>
  <si>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</si>
  <si>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</si>
  <si>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</si>
  <si>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</si>
  <si>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</si>
  <si>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</si>
  <si>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</si>
  <si>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</si>
  <si>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</si>
  <si>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</si>
  <si>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</si>
  <si>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</si>
  <si>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</si>
  <si>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</si>
  <si>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</si>
  <si>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</si>
  <si>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</si>
  <si>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</si>
  <si>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</si>
  <si>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</si>
  <si>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</si>
  <si>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</si>
  <si>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</si>
  <si>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</si>
  <si>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</si>
  <si>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</si>
  <si>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</si>
  <si>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</si>
  <si>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</si>
  <si>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</si>
  <si>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</si>
  <si>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</si>
  <si>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</si>
  <si>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</si>
  <si>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</si>
  <si>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</si>
  <si>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</si>
  <si>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</si>
  <si>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</si>
  <si>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</si>
  <si>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</si>
  <si>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</si>
  <si>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</si>
  <si>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</si>
  <si>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</si>
  <si>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</si>
  <si>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</si>
  <si>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</si>
  <si>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</si>
  <si>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</si>
  <si>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</si>
  <si>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</si>
  <si>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</si>
  <si>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</si>
  <si>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</si>
  <si>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</si>
  <si>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</si>
  <si>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</si>
  <si>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</si>
  <si>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</si>
  <si>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</si>
  <si>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</si>
  <si>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</si>
  <si>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</si>
  <si>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</si>
  <si>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</si>
  <si>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</si>
  <si>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</si>
  <si>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</si>
  <si>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</si>
  <si>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</si>
  <si>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</si>
  <si>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</si>
  <si>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</si>
  <si>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</si>
  <si>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</si>
  <si>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</si>
  <si>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</si>
  <si>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</si>
  <si>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</si>
  <si>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</si>
  <si>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</si>
  <si>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</si>
  <si>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</si>
  <si>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</si>
  <si>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</si>
  <si>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</si>
  <si>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</si>
  <si>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</si>
  <si>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</si>
  <si>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</si>
  <si>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</si>
  <si>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</si>
  <si>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</si>
  <si>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</si>
  <si>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</si>
  <si>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</si>
  <si>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</si>
  <si>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</si>
  <si>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</si>
  <si>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</si>
  <si>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</si>
  <si>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</si>
  <si>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</si>
  <si>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</si>
  <si>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</si>
  <si>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</si>
  <si>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</si>
  <si>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</si>
  <si>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</si>
  <si>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</si>
  <si>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</si>
  <si>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</si>
  <si>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</si>
  <si>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</si>
  <si>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</si>
  <si>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</si>
  <si>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</si>
  <si>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</si>
  <si>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</si>
  <si>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</si>
  <si>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</si>
  <si>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</si>
  <si>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</si>
  <si>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</si>
  <si>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</si>
  <si>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</si>
  <si>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</si>
  <si>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</si>
  <si>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</si>
  <si>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</si>
  <si>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</si>
  <si>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</si>
  <si>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</si>
  <si>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</si>
  <si>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</si>
  <si>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</si>
  <si>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</si>
  <si>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</si>
  <si>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</si>
  <si>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</si>
  <si>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</si>
  <si>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</si>
  <si>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</si>
  <si>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</si>
  <si>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</si>
  <si>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</si>
  <si>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</si>
  <si>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</si>
  <si>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</si>
  <si>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</si>
  <si>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</si>
  <si>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</si>
  <si>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</si>
  <si>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</si>
  <si>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</si>
  <si>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</si>
  <si>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</si>
  <si>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</si>
  <si>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</si>
  <si>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</si>
  <si>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</si>
  <si>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</si>
  <si>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</si>
  <si>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</si>
  <si>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</si>
  <si>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</si>
  <si>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</si>
  <si>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</si>
  <si>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</si>
  <si>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</si>
  <si>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</si>
  <si>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</si>
  <si>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</si>
  <si>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</si>
  <si>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</si>
  <si>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</si>
  <si>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</si>
  <si>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</si>
  <si>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</si>
  <si>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</si>
  <si>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</si>
  <si>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</si>
  <si>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</si>
  <si>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</si>
  <si>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</si>
  <si>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</si>
  <si>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</si>
  <si>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</si>
  <si>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</si>
  <si>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</si>
  <si>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</si>
  <si>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</si>
  <si>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</si>
  <si>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</si>
  <si>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</si>
  <si>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</si>
  <si>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</si>
  <si>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</si>
  <si>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</si>
  <si>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</si>
  <si>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</si>
  <si>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</si>
  <si>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</si>
  <si>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</si>
  <si>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</si>
  <si>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</si>
  <si>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</si>
  <si>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</si>
  <si>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</si>
  <si>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</si>
  <si>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</si>
  <si>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</si>
  <si>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</si>
  <si>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</si>
  <si>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</si>
  <si>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</si>
  <si>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</si>
  <si>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</si>
  <si>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</si>
  <si>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</si>
  <si>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</si>
  <si>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</si>
  <si>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</si>
  <si>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</si>
  <si>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</si>
  <si>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</si>
  <si>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</si>
  <si>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</si>
  <si>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</si>
  <si>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</si>
  <si>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</si>
  <si>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</si>
  <si>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</si>
  <si>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</si>
  <si>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</si>
  <si>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</si>
  <si>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</si>
  <si>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</si>
  <si>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</si>
  <si>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</si>
  <si>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</si>
  <si>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</si>
  <si>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</si>
  <si>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</si>
  <si>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</si>
  <si>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</si>
  <si>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</si>
  <si>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</si>
  <si>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</si>
  <si>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</si>
  <si>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</si>
  <si>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</si>
  <si>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</si>
  <si>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</si>
  <si>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</si>
  <si>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</si>
  <si>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</si>
  <si>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</si>
  <si>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</si>
  <si>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</si>
  <si>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</si>
  <si>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</si>
  <si>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</si>
  <si>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</si>
  <si>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</si>
  <si>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</si>
  <si>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</si>
  <si>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</si>
  <si>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</si>
  <si>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</si>
  <si>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</si>
  <si>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</si>
  <si>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</si>
  <si>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</si>
  <si>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</si>
  <si>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</si>
  <si>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</si>
  <si>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</si>
  <si>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</si>
  <si>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</si>
  <si>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</si>
  <si>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</si>
  <si>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</si>
  <si>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</si>
  <si>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</si>
  <si>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</si>
  <si>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</si>
  <si>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</si>
  <si>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</si>
  <si>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</si>
  <si>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</si>
  <si>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</si>
  <si>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</si>
  <si>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</si>
  <si>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</si>
  <si>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</si>
  <si>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</si>
  <si>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</si>
  <si>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</si>
  <si>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</si>
  <si>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</si>
  <si>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</si>
  <si>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</si>
  <si>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</si>
  <si>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</si>
  <si>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</si>
  <si>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</si>
  <si>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</si>
  <si>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</si>
  <si>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</si>
  <si>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</si>
  <si>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</si>
  <si>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</si>
  <si>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</si>
  <si>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</si>
  <si>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</si>
  <si>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</si>
  <si>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</si>
  <si>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</si>
  <si>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</si>
  <si>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</si>
  <si>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</si>
  <si>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</si>
  <si>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</si>
  <si>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</si>
  <si>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</si>
  <si>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</si>
  <si>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</si>
  <si>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</si>
  <si>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</si>
  <si>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</si>
  <si>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</si>
  <si>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</si>
  <si>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</si>
  <si>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</si>
  <si>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</si>
  <si>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</si>
  <si>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</si>
  <si>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</si>
  <si>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</si>
  <si>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</si>
  <si>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</si>
  <si>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</si>
  <si>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</si>
  <si>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</si>
  <si>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</si>
  <si>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</si>
  <si>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</si>
  <si>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</si>
  <si>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</si>
  <si>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</si>
  <si>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</si>
  <si>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</si>
  <si>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</si>
  <si>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</si>
  <si>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</si>
  <si>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</si>
  <si>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</si>
  <si>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</si>
  <si>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</si>
  <si>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</si>
  <si>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</si>
  <si>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</si>
  <si>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</si>
  <si>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</si>
  <si>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</si>
  <si>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</si>
  <si>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</si>
  <si>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</si>
  <si>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</si>
  <si>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</si>
  <si>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</si>
  <si>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</si>
  <si>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</si>
  <si>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</si>
  <si>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</si>
  <si>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</si>
  <si>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</si>
  <si>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</si>
  <si>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</si>
  <si>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</si>
  <si>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</si>
  <si>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</si>
  <si>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</si>
  <si>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</si>
  <si>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</si>
  <si>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</si>
  <si>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</si>
  <si>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</si>
  <si>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</si>
  <si>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</si>
  <si>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</si>
  <si>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</si>
  <si>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</si>
  <si>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</si>
  <si>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</si>
  <si>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</si>
  <si>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</si>
  <si>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</si>
  <si>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</si>
  <si>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</si>
  <si>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</si>
  <si>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</si>
  <si>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</si>
  <si>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</si>
  <si>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</si>
  <si>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</si>
  <si>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</si>
  <si>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</si>
  <si>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</si>
  <si>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</si>
  <si>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</si>
  <si>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</si>
  <si>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</si>
  <si>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</si>
  <si>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</si>
  <si>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</si>
  <si>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</si>
  <si>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</si>
  <si>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</si>
  <si>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</si>
  <si>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</si>
  <si>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</si>
  <si>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</si>
  <si>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</si>
  <si>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</si>
  <si>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</si>
  <si>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</si>
  <si>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</si>
  <si>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</si>
  <si>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</si>
  <si>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</si>
  <si>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</si>
  <si>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</si>
  <si>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</si>
  <si>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</si>
  <si>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</si>
  <si>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</si>
  <si>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</si>
  <si>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</si>
  <si>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</si>
  <si>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</si>
  <si>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</si>
  <si>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</si>
  <si>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</si>
  <si>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</si>
  <si>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</si>
  <si>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</si>
  <si>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</si>
  <si>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</si>
  <si>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</si>
  <si>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</si>
  <si>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</si>
  <si>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</si>
  <si>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</si>
  <si>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</si>
  <si>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</si>
  <si>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</si>
  <si>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</si>
  <si>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</si>
  <si>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</si>
  <si>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</si>
  <si>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</si>
  <si>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</si>
  <si>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</si>
  <si>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</si>
  <si>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</si>
  <si>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</si>
  <si>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</si>
  <si>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</si>
  <si>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</si>
  <si>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</si>
  <si>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</si>
  <si>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</si>
  <si>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</si>
  <si>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</si>
  <si>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</si>
  <si>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</si>
  <si>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</si>
  <si>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</si>
  <si>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</si>
  <si>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</si>
  <si>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</si>
  <si>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</si>
  <si>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</si>
  <si>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</si>
  <si>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</si>
  <si>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</si>
  <si>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</si>
  <si>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</si>
  <si>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</si>
  <si>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</si>
  <si>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</si>
  <si>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</si>
  <si>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</si>
  <si>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</si>
  <si>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</si>
  <si>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</si>
  <si>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</si>
  <si>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</si>
  <si>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</si>
  <si>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</si>
  <si>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</si>
  <si>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</si>
  <si>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</si>
  <si>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</si>
  <si>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</si>
  <si>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</si>
  <si>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</si>
  <si>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</si>
  <si>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</si>
  <si>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</si>
  <si>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</si>
  <si>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</si>
  <si>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</si>
  <si>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</si>
  <si>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</si>
  <si>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</si>
  <si>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</si>
  <si>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</si>
  <si>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</si>
  <si>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</si>
  <si>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</si>
  <si>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</si>
  <si>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</si>
  <si>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</si>
  <si>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</si>
  <si>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</si>
  <si>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</si>
  <si>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</si>
  <si>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</si>
  <si>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</si>
  <si>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</si>
  <si>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</si>
  <si>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</si>
  <si>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</si>
  <si>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</si>
  <si>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</si>
  <si>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</si>
  <si>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</si>
  <si>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</si>
  <si>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</si>
  <si>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</si>
  <si>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</si>
  <si>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</si>
  <si>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</si>
  <si>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</si>
  <si>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</si>
  <si>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</si>
  <si>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</si>
  <si>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</si>
  <si>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</si>
  <si>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</si>
  <si>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</si>
  <si>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</si>
  <si>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</si>
  <si>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</si>
  <si>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</si>
  <si>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</si>
  <si>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</si>
  <si>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</si>
  <si>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</si>
  <si>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</si>
  <si>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</si>
  <si>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</si>
  <si>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</si>
  <si>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</si>
  <si>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</si>
  <si>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</si>
  <si>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</si>
  <si>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</si>
  <si>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</si>
  <si>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</si>
  <si>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</si>
  <si>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</si>
  <si>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</si>
  <si>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</si>
  <si>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</si>
  <si>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</si>
  <si>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</si>
  <si>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</si>
  <si>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</si>
  <si>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</si>
  <si>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</si>
  <si>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</si>
  <si>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</si>
  <si>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</si>
  <si>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</si>
  <si>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</si>
  <si>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</si>
  <si>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</si>
  <si>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</si>
  <si>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</si>
  <si>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</si>
  <si>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</si>
  <si>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</si>
  <si>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</si>
  <si>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</si>
  <si>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</si>
  <si>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</si>
  <si>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</si>
  <si>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</si>
  <si>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</si>
  <si>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</si>
  <si>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</si>
  <si>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</si>
  <si>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</si>
  <si>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</si>
  <si>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</si>
  <si>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</si>
  <si>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</si>
  <si>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</si>
  <si>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</si>
  <si>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</si>
  <si>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</si>
  <si>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</si>
  <si>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</si>
  <si>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</si>
  <si>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</si>
  <si>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</si>
  <si>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</si>
  <si>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</si>
  <si>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</si>
  <si>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</si>
  <si>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</si>
  <si>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</si>
  <si>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</si>
  <si>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</si>
  <si>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</si>
  <si>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</si>
  <si>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</si>
  <si>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</si>
  <si>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</si>
  <si>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</si>
  <si>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</si>
  <si>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</si>
  <si>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</si>
  <si>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</si>
  <si>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</si>
  <si>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</si>
  <si>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</si>
  <si>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</si>
  <si>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</si>
  <si>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</si>
  <si>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</si>
  <si>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</si>
  <si>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</si>
  <si>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</si>
  <si>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</si>
  <si>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</si>
  <si>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</si>
  <si>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</si>
  <si>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</si>
  <si>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</si>
  <si>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</si>
  <si>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</si>
  <si>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</si>
  <si>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</si>
  <si>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</si>
  <si>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</si>
  <si>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</si>
  <si>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</si>
  <si>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</si>
  <si>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</si>
  <si>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</si>
  <si>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</si>
  <si>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</si>
  <si>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</si>
  <si>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</si>
  <si>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</si>
  <si>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</si>
  <si>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</si>
  <si>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</si>
  <si>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</si>
  <si>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</si>
  <si>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</si>
  <si>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</si>
  <si>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</si>
  <si>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</si>
  <si>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</si>
  <si>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</si>
  <si>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</si>
  <si>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</si>
  <si>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</si>
  <si>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</si>
  <si>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</si>
  <si>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</si>
  <si>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</si>
  <si>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</si>
  <si>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</si>
  <si>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</si>
  <si>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</si>
  <si>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</si>
  <si>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</si>
  <si>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</si>
  <si>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</si>
  <si>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</si>
  <si>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</si>
  <si>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</si>
  <si>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</si>
  <si>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</si>
  <si>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</si>
  <si>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</si>
  <si>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</si>
  <si>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</si>
  <si>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</si>
  <si>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</si>
  <si>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</si>
  <si>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</si>
  <si>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</si>
  <si>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</si>
  <si>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</si>
  <si>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</si>
  <si>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</si>
  <si>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</si>
  <si>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</si>
  <si>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</si>
  <si>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</si>
  <si>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</si>
  <si>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</si>
  <si>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</si>
  <si>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</si>
  <si>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</si>
  <si>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</si>
  <si>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</si>
  <si>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</si>
  <si>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</si>
  <si>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</si>
  <si>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</si>
  <si>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</si>
  <si>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</si>
  <si>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</si>
  <si>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</si>
  <si>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</si>
  <si>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</si>
  <si>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</si>
  <si>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</si>
  <si>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</si>
  <si>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</si>
  <si>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</si>
  <si>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</si>
  <si>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</si>
  <si>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</si>
  <si>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</si>
  <si>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</si>
  <si>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</si>
  <si>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</si>
  <si>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</si>
  <si>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</si>
  <si>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</si>
  <si>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</si>
  <si>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</si>
  <si>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</si>
  <si>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</si>
  <si>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</si>
  <si>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</si>
  <si>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</si>
  <si>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</si>
  <si>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</si>
  <si>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</si>
  <si>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</si>
  <si>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</si>
  <si>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</si>
  <si>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</si>
  <si>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</si>
  <si>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</si>
  <si>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</si>
  <si>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</si>
  <si>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</si>
  <si>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</si>
  <si>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</si>
  <si>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</si>
  <si>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</si>
  <si>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</si>
  <si>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</si>
  <si>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</si>
  <si>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</si>
  <si>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</si>
  <si>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</si>
  <si>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</si>
  <si>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</si>
  <si>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</si>
  <si>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</si>
  <si>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</si>
  <si>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</si>
  <si>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</si>
  <si>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</si>
  <si>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</si>
  <si>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</si>
  <si>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</si>
  <si>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</si>
  <si>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</si>
  <si>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</si>
  <si>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</si>
  <si>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</si>
  <si>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</si>
  <si>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</si>
  <si>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</si>
  <si>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</si>
  <si>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</si>
  <si>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</si>
  <si>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</si>
  <si>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</si>
  <si>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</si>
  <si>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</si>
  <si>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</si>
  <si>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</si>
  <si>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</si>
  <si>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</si>
  <si>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</si>
  <si>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</si>
  <si>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</si>
  <si>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</si>
  <si>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</si>
  <si>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</si>
  <si>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</si>
  <si>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</si>
  <si>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</si>
  <si>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</si>
  <si>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</si>
  <si>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</si>
  <si>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</si>
  <si>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</si>
  <si>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</si>
  <si>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</si>
  <si>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</si>
  <si>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</si>
  <si>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</si>
  <si>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</si>
  <si>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</si>
  <si>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</si>
  <si>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</si>
  <si>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</si>
  <si>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</si>
  <si>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</si>
  <si>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</si>
  <si>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</si>
  <si>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</si>
  <si>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</si>
  <si>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</si>
  <si>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</si>
  <si>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</si>
  <si>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</si>
  <si>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</si>
  <si>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</si>
  <si>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</si>
  <si>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</si>
  <si>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</si>
  <si>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</si>
  <si>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</si>
  <si>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</si>
  <si>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</si>
  <si>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</si>
  <si>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</si>
  <si>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</si>
  <si>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</si>
  <si>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</si>
  <si>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</si>
  <si>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</si>
  <si>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</si>
  <si>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</si>
  <si>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</si>
  <si>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</si>
  <si>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</si>
  <si>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</si>
  <si>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</si>
  <si>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</si>
  <si>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</si>
  <si>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</si>
  <si>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</si>
  <si>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</si>
  <si>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</si>
  <si>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</si>
  <si>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</si>
  <si>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</si>
  <si>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</si>
  <si>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</si>
  <si>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</si>
  <si>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</si>
  <si>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</si>
  <si>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</si>
  <si>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</si>
  <si>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</si>
  <si>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</si>
  <si>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</si>
  <si>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</si>
  <si>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</si>
  <si>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</si>
  <si>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</si>
  <si>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</si>
  <si>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</si>
  <si>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</si>
  <si>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</si>
  <si>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</si>
  <si>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</si>
  <si>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</si>
  <si>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</si>
  <si>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</si>
  <si>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</si>
  <si>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</si>
  <si>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</si>
  <si>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</si>
  <si>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</si>
  <si>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</si>
  <si>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</si>
  <si>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</si>
  <si>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</si>
  <si>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</si>
  <si>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</si>
  <si>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</si>
  <si>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</si>
  <si>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</si>
  <si>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</si>
  <si>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</si>
  <si>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</si>
  <si>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</si>
  <si>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</si>
  <si>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</si>
  <si>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</si>
  <si>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</si>
  <si>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</si>
  <si>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</si>
  <si>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</si>
  <si>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</si>
  <si>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</si>
  <si>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</si>
  <si>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</si>
  <si>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</si>
  <si>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</si>
  <si>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</si>
  <si>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</si>
  <si>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</si>
  <si>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</si>
  <si>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</si>
  <si>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</si>
  <si>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</si>
  <si>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</si>
  <si>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</si>
  <si>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</si>
  <si>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</si>
  <si>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</si>
  <si>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</si>
  <si>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</si>
  <si>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</si>
  <si>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</si>
  <si>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</si>
  <si>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</si>
  <si>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</si>
  <si>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</si>
  <si>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</si>
  <si>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</si>
  <si>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</si>
  <si>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</si>
  <si>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</si>
  <si>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</si>
  <si>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</si>
  <si>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</si>
  <si>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</si>
  <si>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</si>
  <si>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</si>
  <si>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</si>
  <si>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</si>
  <si>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</si>
  <si>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</si>
  <si>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</si>
  <si>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</si>
  <si>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</si>
  <si>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</si>
  <si>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</si>
  <si>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</si>
  <si>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</si>
  <si>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</si>
  <si>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</si>
  <si>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</si>
  <si>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</si>
  <si>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</si>
  <si>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</si>
  <si>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</si>
  <si>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</si>
  <si>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</si>
  <si>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</si>
  <si>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</si>
  <si>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</si>
  <si>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</si>
  <si>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</si>
  <si>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</si>
  <si>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</si>
  <si>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</si>
  <si>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</si>
  <si>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</si>
  <si>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</si>
  <si>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</si>
  <si>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</si>
  <si>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</si>
  <si>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</si>
  <si>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</si>
  <si>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</si>
  <si>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</si>
  <si>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</si>
  <si>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</si>
  <si>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</si>
  <si>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</si>
  <si>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</si>
  <si>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</si>
  <si>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</si>
  <si>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</si>
  <si>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</si>
  <si>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</si>
  <si>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</si>
  <si>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</si>
  <si>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</si>
  <si>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</si>
  <si>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</si>
  <si>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</si>
  <si>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</si>
  <si>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</si>
  <si>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</si>
  <si>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</si>
  <si>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</si>
  <si>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</si>
  <si>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</si>
  <si>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</si>
  <si>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</si>
  <si>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</si>
  <si>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</si>
  <si>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</si>
  <si>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</si>
  <si>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</si>
  <si>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</si>
  <si>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</si>
  <si>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</si>
  <si>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</si>
  <si>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</si>
  <si>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</si>
  <si>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</si>
  <si>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</si>
  <si>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</si>
  <si>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</si>
  <si>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</si>
  <si>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</si>
  <si>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</si>
  <si>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</si>
  <si>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</si>
  <si>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</si>
  <si>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</si>
  <si>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</si>
  <si>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</si>
  <si>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</si>
  <si>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</si>
  <si>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</si>
  <si>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</si>
  <si>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</si>
  <si>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</si>
  <si>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</si>
  <si>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</si>
  <si>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</si>
  <si>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</si>
  <si>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</si>
  <si>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</si>
  <si>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</si>
  <si>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</si>
  <si>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</si>
  <si>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</si>
  <si>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</si>
  <si>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</si>
  <si>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</si>
  <si>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</si>
  <si>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</si>
  <si>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</si>
  <si>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</si>
  <si>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</si>
  <si>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</si>
  <si>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</si>
  <si>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</si>
  <si>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</si>
  <si>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</si>
  <si>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</si>
  <si>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</si>
  <si>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</si>
  <si>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</si>
  <si>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</si>
  <si>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</si>
  <si>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</si>
  <si>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</si>
  <si>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</si>
  <si>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</si>
  <si>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</si>
  <si>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</si>
  <si>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</si>
  <si>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</si>
  <si>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</si>
  <si>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</si>
  <si>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</si>
  <si>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</si>
  <si>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</si>
  <si>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</si>
  <si>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</si>
  <si>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</si>
  <si>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</si>
  <si>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</si>
  <si>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</si>
  <si>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</si>
  <si>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</si>
  <si>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</si>
  <si>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</si>
  <si>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</si>
  <si>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</si>
  <si>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</si>
  <si>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</si>
  <si>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</si>
  <si>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</si>
  <si>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</si>
  <si>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</si>
  <si>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</si>
  <si>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</si>
  <si>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</si>
  <si>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</si>
  <si>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</si>
  <si>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</si>
  <si>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</si>
  <si>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</si>
  <si>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</si>
  <si>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</si>
  <si>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</si>
  <si>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</si>
  <si>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</si>
  <si>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</si>
  <si>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</si>
  <si>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</si>
  <si>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</si>
  <si>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</si>
  <si>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</si>
  <si>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</si>
  <si>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</si>
  <si>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</si>
  <si>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</si>
  <si>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</si>
  <si>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</si>
  <si>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</si>
  <si>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</si>
  <si>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</si>
  <si>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</si>
  <si>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</si>
  <si>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</si>
  <si>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</si>
  <si>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</si>
  <si>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</si>
  <si>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</si>
  <si>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</si>
  <si>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</si>
  <si>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</si>
  <si>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</si>
  <si>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</si>
  <si>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</si>
  <si>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</si>
  <si>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</si>
  <si>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</si>
  <si>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</si>
  <si>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</si>
  <si>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</si>
  <si>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</si>
  <si>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</si>
  <si>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</si>
  <si>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</si>
  <si>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</si>
  <si>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</si>
  <si>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</si>
  <si>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</si>
  <si>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</si>
  <si>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</si>
  <si>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</si>
  <si>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</si>
  <si>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</si>
  <si>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</si>
  <si>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</si>
  <si>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</si>
  <si>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</si>
  <si>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</si>
  <si>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</si>
  <si>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</si>
  <si>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</si>
  <si>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</si>
  <si>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</si>
  <si>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</si>
  <si>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</si>
  <si>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</si>
  <si>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</si>
  <si>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</si>
  <si>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</si>
  <si>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</si>
  <si>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</si>
  <si>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</si>
  <si>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</si>
  <si>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</si>
  <si>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</si>
  <si>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</si>
  <si>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</si>
  <si>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</si>
  <si>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</si>
  <si>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</si>
  <si>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</si>
  <si>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</si>
  <si>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</si>
  <si>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</si>
  <si>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</si>
  <si>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</si>
  <si>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</si>
  <si>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</si>
  <si>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</si>
  <si>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</si>
  <si>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</si>
  <si>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</si>
  <si>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</si>
  <si>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</si>
  <si>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</si>
  <si>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</si>
  <si>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</si>
  <si>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</si>
  <si>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</si>
  <si>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</si>
  <si>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</si>
  <si>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</si>
  <si>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</si>
  <si>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</si>
  <si>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</si>
  <si>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</si>
  <si>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</si>
  <si>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</si>
  <si>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</si>
  <si>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</si>
  <si>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</si>
  <si>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</si>
  <si>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</si>
  <si>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</si>
  <si>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</si>
  <si>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</si>
  <si>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</si>
  <si>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</si>
  <si>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</si>
  <si>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</si>
  <si>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</si>
  <si>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</si>
  <si>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</si>
  <si>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</si>
  <si>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</si>
  <si>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</si>
  <si>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</si>
  <si>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</si>
  <si>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</si>
  <si>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</si>
  <si>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</si>
  <si>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</si>
  <si>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</si>
  <si>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</si>
  <si>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</si>
  <si>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</si>
  <si>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</si>
  <si>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</si>
  <si>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</si>
  <si>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</si>
  <si>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</si>
  <si>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</si>
  <si>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</si>
  <si>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</si>
  <si>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</si>
  <si>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</si>
  <si>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</si>
  <si>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</si>
  <si>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</si>
  <si>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</si>
  <si>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</si>
  <si>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</si>
  <si>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</si>
  <si>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</si>
  <si>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</si>
  <si>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</si>
  <si>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</si>
  <si>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</si>
  <si>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</si>
  <si>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</si>
  <si>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</si>
  <si>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</si>
  <si>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</si>
  <si>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</si>
  <si>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</si>
  <si>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</si>
  <si>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</si>
  <si>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</si>
  <si>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</si>
  <si>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</si>
  <si>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</si>
  <si>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</si>
  <si>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</si>
  <si>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</si>
  <si>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</si>
  <si>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</si>
  <si>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</si>
  <si>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</si>
  <si>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</si>
  <si>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</si>
  <si>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</si>
  <si>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</si>
  <si>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</si>
  <si>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</si>
  <si>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</si>
  <si>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</si>
  <si>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</si>
  <si>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</si>
  <si>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</si>
  <si>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</si>
  <si>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</si>
  <si>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</si>
  <si>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</si>
  <si>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</si>
  <si>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</si>
  <si>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</si>
  <si>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</si>
  <si>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</si>
  <si>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</si>
  <si>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</si>
  <si>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</si>
  <si>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</si>
  <si>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</si>
  <si>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</si>
  <si>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</si>
  <si>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</si>
  <si>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</si>
  <si>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</si>
  <si>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</si>
  <si>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</si>
  <si>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</si>
  <si>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</si>
  <si>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</si>
  <si>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</si>
  <si>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</si>
  <si>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</si>
  <si>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</si>
  <si>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</si>
  <si>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</si>
  <si>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</si>
  <si>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</si>
  <si>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</si>
  <si>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</si>
  <si>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</si>
  <si>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</si>
  <si>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</si>
  <si>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</si>
  <si>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</si>
  <si>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</si>
  <si>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</si>
  <si>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</si>
  <si>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</si>
  <si>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</si>
  <si>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</si>
  <si>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</si>
  <si>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</si>
  <si>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</si>
  <si>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</si>
  <si>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</si>
  <si>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</si>
  <si>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</si>
  <si>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</si>
  <si>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</si>
  <si>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</si>
  <si>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</si>
  <si>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</si>
  <si>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</si>
  <si>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</si>
  <si>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</si>
  <si>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</si>
  <si>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</si>
  <si>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</si>
  <si>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</si>
  <si>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</si>
  <si>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</si>
  <si>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</si>
  <si>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</si>
  <si>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</si>
  <si>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</si>
  <si>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</si>
  <si>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</si>
  <si>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</si>
  <si>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</si>
  <si>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</si>
  <si>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</si>
  <si>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</si>
  <si>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</si>
  <si>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</si>
  <si>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</si>
  <si>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</si>
  <si>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</si>
  <si>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</si>
  <si>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</si>
  <si>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</si>
  <si>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</si>
  <si>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</si>
  <si>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</si>
  <si>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</si>
  <si>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</si>
  <si>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</si>
  <si>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</si>
  <si>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</si>
  <si>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</si>
  <si>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</si>
  <si>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</si>
  <si>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</si>
  <si>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</si>
  <si>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</si>
  <si>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</si>
  <si>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</si>
  <si>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</si>
  <si>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</si>
  <si>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</si>
  <si>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</si>
  <si>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</si>
  <si>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</si>
  <si>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</si>
  <si>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</si>
  <si>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</si>
  <si>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</si>
  <si>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</si>
  <si>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</si>
  <si>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</si>
  <si>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</si>
  <si>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</si>
  <si>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</si>
  <si>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</si>
  <si>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</si>
  <si>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</si>
  <si>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</si>
  <si>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</si>
  <si>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</si>
  <si>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</si>
  <si>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</si>
  <si>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</si>
  <si>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</si>
  <si>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</si>
  <si>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</si>
  <si>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</si>
  <si>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</si>
  <si>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</si>
  <si>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</si>
  <si>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</si>
  <si>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</si>
  <si>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</si>
  <si>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</si>
  <si>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</si>
  <si>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</si>
  <si>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</si>
  <si>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</si>
  <si>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</si>
  <si>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</si>
  <si>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</si>
  <si>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</si>
  <si>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</si>
  <si>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</si>
  <si>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</si>
  <si>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</si>
  <si>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</si>
  <si>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</si>
  <si>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</si>
  <si>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</si>
  <si>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</si>
  <si>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</si>
  <si>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</si>
  <si>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</si>
  <si>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</si>
  <si>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</si>
  <si>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</si>
  <si>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</si>
  <si>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</si>
  <si>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</si>
  <si>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</si>
  <si>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</si>
  <si>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</si>
  <si>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</si>
  <si>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</si>
  <si>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</si>
  <si>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</si>
  <si>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</si>
  <si>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</si>
  <si>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</si>
  <si>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</si>
  <si>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</si>
  <si>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</si>
  <si>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</si>
  <si>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</si>
  <si>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</si>
  <si>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</si>
  <si>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</si>
  <si>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</si>
  <si>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</si>
  <si>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</si>
  <si>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</si>
  <si>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</si>
  <si>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</si>
  <si>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</si>
  <si>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</si>
  <si>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</si>
  <si>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</si>
  <si>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</si>
  <si>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</si>
  <si>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</si>
  <si>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</si>
  <si>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</si>
  <si>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</si>
  <si>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</si>
  <si>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</si>
  <si>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</si>
  <si>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</si>
  <si>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</si>
  <si>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</si>
  <si>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</si>
  <si>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</si>
  <si>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</si>
  <si>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</si>
  <si>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</si>
  <si>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</si>
  <si>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</si>
  <si>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</si>
  <si>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</si>
  <si>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</si>
  <si>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</si>
  <si>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</si>
  <si>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</si>
  <si>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</si>
  <si>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</si>
  <si>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</si>
  <si>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</si>
  <si>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</si>
  <si>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</si>
  <si>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</si>
  <si>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</si>
  <si>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</si>
  <si>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</si>
  <si>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</si>
  <si>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</si>
  <si>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</si>
  <si>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</si>
  <si>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</si>
  <si>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</si>
  <si>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</si>
  <si>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</si>
  <si>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</si>
  <si>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</si>
  <si>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</si>
  <si>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</si>
  <si>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</si>
  <si>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</si>
  <si>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</si>
  <si>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</si>
  <si>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</si>
  <si>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</si>
  <si>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</si>
  <si>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</si>
  <si>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</si>
  <si>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</si>
  <si>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</si>
  <si>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</si>
  <si>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</si>
  <si>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</si>
  <si>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</si>
  <si>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</si>
  <si>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</si>
  <si>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</si>
  <si>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</si>
  <si>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</si>
  <si>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</si>
  <si>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</si>
  <si>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</si>
  <si>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</si>
  <si>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</si>
  <si>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</si>
  <si>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</si>
  <si>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</si>
  <si>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</si>
  <si>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</si>
  <si>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</si>
  <si>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</si>
  <si>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</si>
  <si>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</si>
  <si>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</si>
  <si>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</si>
  <si>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</si>
  <si>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</si>
  <si>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</si>
  <si>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</si>
  <si>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</si>
  <si>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</si>
  <si>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</si>
  <si>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</si>
  <si>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</si>
  <si>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</si>
  <si>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</si>
  <si>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</si>
  <si>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</si>
  <si>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</si>
  <si>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</si>
  <si>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</si>
  <si>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</si>
  <si>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</si>
  <si>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</si>
  <si>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</si>
  <si>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</si>
  <si>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</si>
  <si>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</si>
  <si>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</si>
  <si>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</si>
  <si>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</si>
  <si>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</si>
  <si>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</si>
  <si>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</si>
  <si>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</si>
  <si>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</si>
  <si>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</si>
  <si>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</si>
  <si>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</si>
  <si>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</si>
  <si>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</si>
  <si>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</si>
  <si>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</si>
  <si>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</si>
  <si>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</si>
  <si>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</si>
  <si>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</si>
  <si>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</si>
  <si>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</si>
  <si>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</si>
  <si>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</si>
  <si>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</si>
  <si>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</si>
  <si>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</si>
  <si>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</si>
  <si>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</si>
  <si>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</si>
  <si>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</si>
  <si>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</si>
  <si>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</si>
  <si>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</si>
  <si>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</si>
  <si>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</si>
  <si>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</si>
  <si>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</si>
  <si>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</si>
  <si>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</si>
  <si>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</si>
  <si>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</si>
  <si>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</si>
  <si>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</si>
  <si>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</si>
  <si>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</si>
  <si>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</si>
  <si>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</si>
  <si>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</si>
  <si>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</si>
  <si>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</si>
  <si>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</si>
  <si>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</si>
  <si>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</si>
  <si>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</si>
  <si>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</si>
  <si>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</si>
  <si>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</si>
  <si>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</si>
  <si>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</si>
  <si>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</si>
  <si>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</si>
  <si>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</si>
  <si>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</si>
  <si>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</si>
  <si>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</si>
  <si>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</si>
  <si>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</si>
  <si>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</si>
  <si>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</si>
  <si>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</si>
  <si>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</si>
  <si>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</si>
  <si>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</si>
  <si>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</si>
  <si>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</si>
  <si>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</si>
  <si>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</si>
  <si>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</si>
  <si>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</si>
  <si>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</si>
  <si>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</si>
  <si>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</si>
  <si>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</si>
  <si>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</si>
  <si>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</si>
  <si>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</si>
  <si>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</si>
  <si>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</si>
  <si>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</si>
  <si>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</si>
  <si>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</si>
  <si>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</si>
  <si>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</si>
  <si>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</si>
  <si>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</si>
  <si>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</si>
  <si>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</si>
  <si>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</si>
  <si>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</si>
  <si>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</si>
  <si>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</si>
  <si>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</si>
  <si>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</si>
  <si>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</si>
  <si>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</si>
  <si>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</si>
  <si>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</si>
  <si>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</si>
  <si>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</si>
  <si>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</si>
  <si>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</si>
  <si>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</si>
  <si>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</si>
  <si>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</si>
  <si>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</si>
  <si>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</si>
  <si>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</si>
  <si>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</si>
  <si>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</si>
  <si>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</si>
  <si>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</si>
  <si>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</si>
  <si>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</si>
  <si>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</si>
  <si>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</si>
  <si>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</si>
  <si>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</si>
  <si>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</si>
  <si>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</si>
  <si>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</si>
  <si>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</si>
  <si>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</si>
  <si>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</si>
  <si>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</si>
  <si>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</si>
  <si>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</si>
  <si>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</si>
  <si>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</si>
  <si>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</si>
  <si>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</si>
  <si>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</si>
  <si>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</si>
  <si>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</si>
  <si>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</si>
  <si>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</si>
  <si>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</si>
  <si>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</si>
  <si>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</si>
  <si>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</si>
  <si>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</si>
  <si>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</si>
  <si>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</si>
  <si>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</si>
  <si>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</si>
  <si>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</si>
  <si>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</si>
  <si>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</si>
  <si>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</si>
  <si>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</si>
  <si>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</si>
  <si>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</si>
  <si>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</si>
  <si>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</si>
  <si>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</si>
  <si>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</si>
  <si>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</si>
  <si>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</si>
  <si>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</si>
  <si>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</si>
  <si>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</si>
  <si>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</si>
  <si>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</si>
  <si>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</si>
  <si>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</si>
  <si>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</si>
  <si>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</si>
  <si>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</si>
  <si>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</si>
  <si>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</si>
  <si>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</si>
  <si>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</si>
  <si>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</si>
  <si>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</si>
  <si>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</si>
  <si>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</si>
  <si>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</si>
  <si>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</si>
  <si>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</si>
  <si>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</si>
  <si>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</si>
  <si>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</si>
  <si>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</si>
  <si>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</si>
  <si>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</si>
  <si>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</si>
  <si>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</si>
  <si>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</si>
  <si>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</si>
  <si>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</si>
  <si>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</si>
  <si>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</si>
  <si>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</si>
  <si>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</si>
  <si>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</si>
  <si>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</si>
  <si>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</si>
  <si>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</si>
  <si>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</si>
  <si>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</si>
  <si>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</si>
  <si>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</si>
  <si>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</si>
  <si>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</si>
  <si>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</si>
  <si>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</si>
  <si>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</si>
  <si>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</si>
  <si>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</si>
  <si>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</si>
  <si>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</si>
  <si>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</si>
  <si>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</si>
  <si>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</si>
  <si>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</si>
  <si>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</si>
  <si>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</si>
  <si>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</si>
  <si>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</si>
  <si>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</si>
  <si>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</si>
  <si>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</si>
  <si>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</si>
  <si>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</si>
  <si>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</si>
  <si>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</si>
  <si>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</si>
  <si>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</si>
  <si>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</si>
  <si>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</si>
  <si>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</si>
  <si>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</si>
  <si>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</si>
  <si>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</si>
  <si>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</si>
  <si>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</si>
  <si>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</si>
  <si>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</si>
  <si>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</si>
  <si>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</si>
  <si>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</si>
  <si>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</si>
  <si>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</si>
  <si>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</si>
  <si>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</si>
  <si>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</si>
  <si>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</si>
  <si>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</si>
  <si>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</si>
  <si>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</si>
  <si>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</si>
  <si>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</si>
  <si>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</si>
  <si>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</si>
  <si>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</si>
  <si>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</si>
  <si>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</si>
  <si>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</si>
  <si>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</si>
  <si>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</si>
  <si>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</si>
  <si>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</si>
  <si>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</si>
  <si>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</si>
  <si>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</si>
  <si>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</si>
  <si>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</si>
  <si>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</si>
  <si>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</si>
  <si>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</si>
  <si>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</si>
  <si>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</si>
  <si>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</si>
  <si>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</si>
  <si>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</si>
  <si>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</si>
  <si>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</si>
  <si>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</si>
  <si>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</si>
  <si>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</si>
  <si>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</si>
  <si>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</si>
  <si>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</si>
  <si>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</si>
  <si>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</si>
  <si>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</si>
  <si>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</si>
  <si>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</si>
  <si>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</si>
  <si>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</si>
  <si>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</si>
  <si>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</si>
  <si>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</si>
  <si>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</si>
  <si>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</si>
  <si>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</si>
  <si>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</si>
  <si>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</si>
  <si>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</si>
  <si>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</si>
  <si>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</si>
  <si>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</si>
  <si>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</si>
  <si>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</si>
  <si>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</si>
  <si>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</si>
  <si>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</si>
  <si>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</si>
  <si>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</si>
  <si>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</si>
  <si>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</si>
  <si>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</si>
  <si>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</si>
  <si>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</si>
  <si>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</si>
  <si>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</si>
  <si>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</si>
  <si>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</si>
  <si>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</si>
  <si>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</si>
  <si>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</si>
  <si>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</si>
  <si>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</si>
  <si>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</si>
  <si>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</si>
  <si>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</si>
  <si>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</si>
  <si>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</si>
  <si>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</si>
  <si>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</si>
  <si>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</si>
  <si>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</si>
  <si>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</si>
  <si>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</si>
  <si>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</si>
  <si>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</si>
  <si>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</si>
  <si>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</si>
  <si>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</si>
  <si>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</si>
  <si>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</si>
  <si>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</si>
  <si>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</si>
  <si>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</si>
  <si>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</si>
  <si>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</si>
  <si>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</si>
  <si>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</si>
  <si>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</si>
  <si>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</si>
  <si>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</si>
  <si>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</si>
  <si>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</si>
  <si>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</si>
  <si>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</si>
  <si>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</si>
  <si>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</si>
  <si>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</si>
  <si>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</si>
  <si>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</si>
  <si>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</si>
  <si>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</si>
  <si>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</si>
  <si>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</si>
  <si>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</si>
  <si>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</si>
  <si>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</si>
  <si>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</si>
  <si>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</si>
  <si>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</si>
  <si>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</si>
  <si>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</si>
  <si>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</si>
  <si>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</si>
  <si>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</si>
  <si>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</si>
  <si>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</si>
  <si>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</si>
  <si>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</si>
  <si>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</si>
  <si>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</si>
  <si>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</si>
  <si>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</si>
  <si>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</si>
  <si>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</si>
  <si>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</si>
  <si>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</si>
  <si>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</si>
  <si>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</si>
  <si>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</si>
  <si>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</si>
  <si>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</si>
  <si>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</si>
  <si>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</si>
  <si>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</si>
  <si>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</si>
  <si>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</si>
  <si>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</si>
  <si>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</si>
  <si>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</si>
  <si>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</si>
  <si>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</si>
  <si>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</si>
  <si>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</si>
  <si>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</si>
  <si>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</si>
  <si>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</si>
  <si>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</si>
  <si>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</si>
  <si>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</si>
  <si>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</si>
  <si>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</si>
  <si>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</si>
  <si>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</si>
  <si>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</si>
  <si>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</si>
  <si>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</si>
  <si>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</si>
  <si>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</si>
  <si>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</si>
  <si>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</si>
  <si>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</si>
  <si>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</si>
  <si>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</si>
  <si>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</si>
  <si>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</si>
  <si>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</si>
  <si>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</si>
  <si>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</si>
  <si>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</si>
  <si>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</si>
  <si>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</si>
  <si>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</si>
  <si>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</si>
  <si>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</si>
  <si>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</si>
  <si>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</si>
  <si>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</si>
  <si>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</si>
  <si>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</si>
  <si>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</si>
  <si>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</si>
  <si>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</si>
  <si>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</si>
  <si>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</si>
  <si>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</si>
  <si>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</si>
  <si>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</si>
  <si>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</si>
  <si>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</si>
  <si>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</si>
  <si>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</si>
  <si>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</si>
  <si>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</si>
  <si>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</si>
  <si>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</si>
  <si>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</si>
  <si>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</si>
  <si>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</si>
  <si>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</si>
  <si>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</si>
  <si>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</si>
  <si>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</si>
  <si>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</si>
  <si>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</si>
  <si>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</si>
  <si>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</si>
  <si>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</si>
  <si>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</si>
  <si>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</si>
  <si>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</si>
  <si>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</si>
  <si>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</si>
  <si>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</si>
  <si>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</si>
  <si>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</si>
  <si>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</si>
  <si>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</si>
  <si>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</si>
  <si>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</si>
  <si>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</si>
  <si>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</si>
  <si>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</si>
  <si>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</si>
  <si>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</si>
  <si>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</si>
  <si>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</si>
  <si>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</si>
  <si>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</si>
  <si>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</si>
  <si>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</si>
  <si>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</si>
  <si>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</si>
  <si>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</si>
  <si>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</si>
  <si>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</si>
  <si>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</si>
  <si>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</si>
  <si>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</si>
  <si>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</si>
  <si>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</si>
  <si>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</si>
  <si>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</si>
  <si>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</si>
  <si>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</si>
  <si>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</si>
  <si>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</si>
  <si>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</si>
  <si>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</si>
  <si>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</si>
  <si>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</si>
  <si>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</si>
  <si>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</si>
  <si>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</si>
  <si>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</si>
  <si>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</si>
  <si>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</si>
  <si>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</si>
  <si>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</si>
  <si>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</si>
  <si>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</si>
  <si>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</si>
  <si>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</si>
  <si>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</si>
  <si>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</si>
  <si>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</si>
  <si>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</si>
  <si>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</si>
  <si>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</si>
  <si>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</si>
  <si>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</si>
  <si>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</si>
  <si>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</si>
  <si>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</si>
  <si>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</si>
  <si>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</si>
  <si>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</si>
  <si>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</si>
  <si>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</si>
  <si>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</si>
  <si>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</si>
  <si>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</si>
  <si>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</si>
  <si>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</si>
  <si>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</si>
  <si>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</si>
  <si>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</si>
  <si>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</si>
  <si>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</si>
  <si>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</si>
  <si>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</si>
  <si>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</si>
  <si>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</si>
  <si>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</si>
  <si>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</si>
  <si>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</si>
  <si>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</si>
  <si>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</si>
  <si>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</si>
  <si>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</si>
  <si>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</si>
  <si>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</si>
  <si>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</si>
  <si>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</si>
  <si>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</si>
  <si>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</si>
  <si>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</si>
  <si>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</si>
  <si>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</si>
  <si>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</si>
  <si>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</si>
  <si>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</si>
  <si>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</si>
  <si>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</si>
  <si>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</si>
  <si>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</si>
  <si>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</si>
  <si>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</si>
  <si>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</si>
  <si>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</si>
  <si>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</si>
  <si>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</si>
  <si>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</si>
  <si>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</si>
  <si>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</si>
  <si>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</si>
  <si>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</si>
  <si>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</si>
  <si>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</si>
  <si>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</si>
  <si>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</si>
  <si>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</si>
  <si>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</si>
  <si>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</si>
  <si>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</si>
  <si>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</si>
  <si>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</si>
  <si>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</si>
  <si>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</si>
  <si>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</si>
  <si>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</si>
  <si>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</si>
  <si>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</si>
  <si>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</si>
  <si>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</si>
  <si>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</si>
  <si>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</si>
  <si>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</si>
  <si>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</si>
  <si>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</si>
  <si>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</si>
  <si>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</si>
  <si>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</si>
  <si>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</si>
  <si>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</si>
  <si>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</si>
  <si>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</si>
  <si>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</si>
  <si>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</si>
  <si>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</si>
  <si>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</si>
  <si>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</si>
  <si>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</si>
  <si>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</si>
  <si>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</si>
  <si>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</si>
  <si>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</si>
  <si>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</si>
  <si>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</si>
  <si>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</si>
  <si>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</si>
  <si>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</si>
  <si>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</si>
  <si>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</si>
  <si>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</si>
  <si>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</si>
  <si>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</si>
  <si>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</si>
  <si>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</si>
  <si>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</si>
  <si>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</si>
  <si>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</si>
  <si>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</si>
  <si>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</si>
  <si>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</si>
  <si>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</si>
  <si>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</si>
  <si>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</si>
  <si>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</si>
  <si>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</si>
  <si>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</si>
  <si>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</si>
  <si>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</si>
  <si>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</si>
  <si>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</si>
  <si>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</si>
  <si>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</si>
  <si>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</si>
  <si>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</si>
  <si>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</si>
  <si>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</si>
  <si>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</si>
  <si>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</si>
  <si>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</si>
  <si>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</si>
  <si>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</si>
  <si>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</si>
  <si>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</si>
  <si>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</si>
  <si>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</si>
  <si>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</si>
  <si>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</si>
  <si>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</si>
  <si>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</si>
  <si>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</si>
  <si>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</si>
  <si>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</si>
  <si>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</si>
  <si>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</si>
  <si>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</si>
  <si>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</si>
  <si>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</si>
  <si>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</si>
  <si>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</si>
  <si>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</si>
  <si>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</si>
  <si>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</si>
  <si>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</si>
  <si>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</si>
  <si>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</si>
  <si>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</si>
  <si>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</si>
  <si>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</si>
  <si>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</si>
  <si>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</si>
  <si>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</si>
  <si>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</si>
  <si>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</si>
  <si>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</si>
  <si>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</si>
  <si>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</si>
  <si>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</si>
  <si>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</si>
  <si>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</si>
  <si>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</si>
  <si>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</si>
  <si>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</si>
  <si>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</si>
  <si>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</si>
  <si>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</si>
  <si>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</si>
  <si>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</si>
  <si>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</si>
  <si>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</si>
  <si>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</si>
  <si>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</si>
  <si>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</si>
  <si>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</si>
  <si>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</si>
  <si>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</si>
  <si>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</si>
  <si>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</si>
  <si>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</si>
  <si>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</si>
  <si>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</si>
  <si>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</si>
  <si>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</si>
  <si>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</si>
  <si>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</si>
  <si>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</si>
  <si>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</si>
  <si>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</si>
  <si>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</si>
  <si>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</si>
  <si>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</si>
  <si>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</si>
  <si>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</si>
  <si>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</si>
  <si>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</si>
  <si>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</si>
  <si>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</si>
  <si>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</si>
  <si>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</si>
  <si>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</si>
  <si>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</si>
  <si>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</si>
  <si>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</si>
  <si>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</si>
  <si>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</si>
  <si>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</si>
  <si>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</si>
  <si>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</si>
  <si>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</si>
  <si>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</si>
  <si>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</si>
  <si>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</si>
  <si>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</si>
  <si>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</si>
  <si>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</si>
  <si>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</si>
  <si>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</si>
  <si>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</si>
  <si>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</si>
  <si>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</si>
  <si>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</si>
  <si>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</si>
  <si>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</si>
  <si>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</si>
  <si>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</si>
  <si>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</si>
  <si>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</si>
  <si>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</si>
  <si>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</si>
  <si>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</si>
  <si>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</si>
  <si>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</si>
  <si>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</si>
  <si>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</si>
  <si>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</si>
  <si>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</si>
  <si>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</si>
  <si>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</si>
  <si>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</si>
  <si>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</si>
  <si>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</si>
  <si>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</si>
  <si>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</si>
  <si>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</si>
  <si>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</si>
  <si>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</si>
  <si>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</si>
  <si>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</si>
  <si>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</si>
  <si>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</si>
  <si>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</si>
  <si>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</si>
  <si>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</si>
  <si>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</si>
  <si>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</si>
  <si>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</si>
  <si>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</si>
  <si>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</si>
  <si>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</si>
  <si>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</si>
  <si>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</si>
  <si>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</si>
  <si>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</si>
  <si>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</si>
  <si>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</si>
  <si>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</si>
  <si>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</si>
  <si>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</si>
  <si>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</si>
  <si>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</si>
  <si>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</si>
  <si>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</si>
  <si>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</si>
  <si>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</si>
  <si>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</si>
  <si>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</si>
  <si>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</si>
  <si>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</si>
  <si>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</si>
  <si>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</si>
  <si>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</si>
  <si>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</si>
  <si>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</si>
  <si>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</si>
  <si>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</si>
  <si>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</si>
  <si>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</si>
  <si>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</si>
  <si>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</si>
  <si>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</si>
  <si>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</si>
  <si>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</si>
  <si>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</si>
  <si>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</si>
  <si>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</si>
  <si>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</si>
  <si>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</si>
  <si>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</si>
  <si>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</si>
  <si>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</si>
  <si>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</si>
  <si>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</si>
  <si>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</si>
  <si>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</si>
  <si>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</si>
  <si>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</si>
  <si>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</si>
  <si>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</si>
  <si>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</si>
  <si>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</si>
  <si>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</si>
  <si>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</si>
  <si>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</si>
  <si>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</si>
  <si>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</si>
  <si>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</si>
  <si>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</si>
  <si>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</si>
  <si>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</si>
  <si>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</si>
  <si>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</si>
  <si>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</si>
  <si>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</si>
  <si>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</si>
  <si>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</si>
  <si>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</si>
  <si>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</si>
  <si>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</si>
  <si>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</si>
  <si>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</si>
  <si>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</si>
  <si>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</si>
  <si>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</si>
  <si>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</si>
  <si>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</si>
  <si>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</si>
  <si>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</si>
  <si>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</si>
  <si>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</si>
  <si>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</si>
  <si>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</si>
  <si>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</si>
  <si>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</si>
  <si>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</si>
  <si>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</si>
  <si>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</si>
  <si>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</si>
  <si>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</si>
  <si>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</si>
  <si>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</si>
  <si>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</si>
  <si>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</si>
  <si>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</si>
  <si>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</si>
  <si>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</si>
  <si>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</si>
  <si>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</si>
  <si>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</si>
  <si>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</si>
  <si>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</si>
  <si>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</si>
  <si>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</si>
  <si>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</si>
  <si>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</si>
  <si>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</si>
  <si>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</si>
  <si>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</si>
  <si>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</si>
  <si>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</si>
  <si>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</si>
  <si>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</si>
  <si>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</si>
  <si>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</si>
  <si>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</si>
  <si>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</si>
  <si>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</si>
  <si>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</si>
  <si>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</si>
  <si>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</si>
  <si>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</si>
  <si>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</si>
  <si>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</si>
  <si>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</si>
  <si>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</si>
  <si>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</si>
  <si>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</si>
  <si>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</si>
  <si>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</si>
  <si>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</si>
  <si>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</si>
  <si>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</si>
  <si>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</si>
  <si>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</si>
  <si>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</si>
  <si>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</si>
  <si>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</si>
  <si>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</si>
  <si>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</si>
  <si>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</si>
  <si>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</si>
  <si>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</si>
  <si>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</si>
  <si>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</si>
  <si>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</si>
  <si>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</si>
  <si>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</si>
  <si>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</si>
  <si>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</si>
  <si>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</si>
  <si>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</si>
  <si>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</si>
  <si>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</si>
  <si>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</si>
  <si>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</si>
  <si>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</si>
  <si>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</si>
  <si>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</si>
  <si>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</si>
  <si>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</si>
  <si>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</si>
  <si>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</si>
  <si>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</si>
  <si>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</si>
  <si>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</si>
  <si>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</si>
  <si>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</si>
  <si>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</si>
  <si>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</si>
  <si>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</si>
  <si>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</si>
  <si>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</si>
  <si>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</si>
  <si>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</si>
  <si>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</si>
  <si>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</si>
  <si>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</si>
  <si>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</si>
  <si>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</si>
  <si>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</si>
  <si>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</si>
  <si>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</si>
  <si>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</si>
  <si>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</si>
  <si>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</si>
  <si>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</si>
  <si>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</si>
  <si>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</si>
  <si>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</si>
  <si>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</si>
  <si>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</si>
  <si>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</si>
  <si>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</si>
  <si>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</si>
  <si>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</si>
  <si>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</si>
  <si>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</si>
  <si>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</si>
  <si>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</si>
  <si>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</si>
  <si>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</si>
  <si>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</si>
  <si>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</si>
  <si>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</si>
  <si>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</si>
  <si>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</si>
  <si>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</si>
  <si>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</si>
  <si>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</si>
  <si>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</si>
  <si>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</si>
  <si>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</si>
  <si>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</si>
  <si>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</si>
  <si>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</si>
  <si>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</si>
  <si>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</si>
  <si>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</si>
  <si>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</si>
  <si>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</si>
  <si>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</si>
  <si>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</si>
  <si>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</si>
  <si>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</si>
  <si>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</si>
  <si>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</si>
  <si>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</si>
  <si>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</si>
  <si>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</si>
  <si>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</si>
  <si>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</si>
  <si>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</si>
  <si>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</si>
  <si>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</si>
  <si>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</si>
  <si>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</si>
  <si>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</si>
  <si>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</si>
  <si>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</si>
  <si>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</si>
  <si>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</si>
  <si>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</si>
  <si>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</si>
  <si>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</si>
  <si>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</si>
  <si>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</si>
  <si>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</si>
  <si>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</si>
  <si>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</si>
  <si>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</si>
  <si>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</si>
  <si>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</si>
  <si>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</si>
  <si>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</si>
  <si>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</si>
  <si>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</si>
  <si>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</si>
  <si>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</si>
  <si>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</si>
  <si>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</si>
  <si>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</si>
  <si>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</si>
  <si>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</si>
  <si>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</si>
  <si>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</si>
  <si>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</si>
  <si>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</si>
  <si>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</si>
  <si>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</si>
  <si>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</si>
  <si>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</si>
  <si>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</si>
  <si>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</si>
  <si>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</si>
  <si>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</si>
  <si>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</si>
  <si>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</si>
  <si>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</si>
  <si>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</si>
  <si>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</si>
  <si>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</si>
  <si>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</si>
  <si>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</si>
  <si>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</si>
  <si>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</si>
  <si>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</si>
  <si>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</si>
  <si>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</si>
  <si>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</si>
  <si>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</si>
  <si>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</si>
  <si>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</si>
  <si>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</si>
  <si>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</si>
  <si>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</si>
  <si>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</si>
  <si>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</si>
  <si>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</si>
  <si>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</si>
  <si>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</si>
  <si>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</si>
  <si>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</si>
  <si>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</si>
  <si>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</si>
  <si>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</si>
  <si>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</si>
  <si>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</si>
  <si>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</si>
  <si>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</si>
  <si>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</si>
  <si>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</si>
  <si>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</si>
  <si>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</si>
  <si>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</si>
  <si>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</si>
  <si>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</si>
  <si>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</si>
  <si>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</si>
  <si>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</si>
  <si>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</si>
  <si>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</si>
  <si>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</si>
  <si>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</si>
  <si>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</si>
  <si>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</si>
  <si>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</si>
  <si>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</si>
  <si>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</si>
  <si>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</si>
  <si>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</si>
  <si>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</si>
  <si>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</si>
  <si>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</si>
  <si>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</si>
  <si>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</si>
  <si>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</si>
  <si>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</si>
  <si>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</si>
  <si>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</si>
  <si>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</si>
  <si>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</si>
  <si>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</si>
  <si>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</si>
  <si>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</si>
  <si>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</si>
  <si>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</si>
  <si>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</si>
  <si>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</si>
  <si>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</si>
  <si>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</si>
  <si>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</si>
  <si>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</si>
  <si>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</si>
  <si>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</si>
  <si>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</si>
  <si>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</si>
  <si>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</si>
  <si>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</si>
  <si>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</si>
  <si>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</si>
  <si>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</si>
  <si>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</si>
  <si>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</si>
  <si>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</si>
  <si>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</si>
  <si>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</si>
  <si>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</si>
  <si>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</si>
  <si>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</si>
  <si>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</si>
  <si>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</si>
  <si>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</si>
  <si>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</si>
  <si>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</si>
  <si>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</si>
  <si>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</si>
  <si>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</si>
  <si>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</si>
  <si>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</si>
  <si>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</si>
  <si>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</si>
  <si>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</si>
  <si>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</si>
  <si>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</si>
  <si>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</si>
  <si>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</si>
  <si>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</si>
  <si>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</si>
  <si>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</si>
  <si>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</si>
  <si>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</si>
  <si>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</si>
  <si>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</si>
  <si>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</si>
  <si>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</si>
  <si>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</si>
  <si>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</si>
  <si>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</si>
  <si>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</si>
  <si>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</si>
  <si>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</si>
  <si>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</si>
  <si>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</si>
  <si>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</si>
  <si>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</si>
  <si>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</si>
  <si>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</si>
  <si>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</si>
  <si>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</si>
  <si>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</si>
  <si>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</si>
  <si>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</si>
  <si>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</si>
  <si>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</si>
  <si>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</si>
  <si>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</si>
  <si>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</si>
  <si>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</si>
  <si>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</si>
  <si>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</si>
  <si>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</si>
  <si>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</si>
  <si>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</si>
  <si>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</si>
  <si>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</si>
  <si>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</si>
  <si>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</si>
  <si>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</si>
  <si>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</si>
  <si>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</si>
  <si>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</si>
  <si>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</si>
  <si>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</si>
  <si>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</si>
  <si>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</si>
  <si>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</si>
  <si>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</si>
  <si>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</si>
  <si>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</si>
  <si>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</si>
  <si>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</si>
  <si>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</si>
  <si>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</si>
  <si>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</si>
  <si>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</si>
  <si>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</si>
  <si>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</si>
  <si>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</si>
  <si>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</si>
  <si>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</si>
  <si>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</si>
  <si>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</si>
  <si>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</si>
  <si>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</si>
  <si>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</si>
  <si>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</si>
  <si>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</si>
  <si>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</si>
  <si>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</si>
  <si>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</si>
  <si>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</si>
  <si>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</si>
  <si>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</si>
  <si>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</si>
  <si>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</si>
  <si>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</si>
  <si>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</si>
  <si>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</si>
  <si>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</si>
  <si>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</si>
  <si>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</si>
  <si>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</si>
  <si>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</si>
  <si>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</si>
  <si>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</si>
  <si>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</si>
  <si>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</si>
  <si>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</si>
  <si>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</si>
  <si>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</si>
  <si>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</si>
  <si>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</si>
  <si>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</si>
  <si>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</si>
  <si>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</si>
  <si>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</si>
  <si>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</si>
  <si>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</si>
  <si>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</si>
  <si>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</si>
  <si>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</si>
  <si>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</si>
  <si>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</si>
  <si>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</si>
  <si>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</si>
  <si>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</si>
  <si>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</si>
  <si>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</si>
  <si>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</si>
  <si>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</si>
  <si>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</si>
  <si>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</si>
  <si>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</si>
  <si>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</si>
  <si>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</si>
  <si>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</si>
  <si>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</si>
  <si>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</si>
  <si>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</si>
  <si>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</si>
  <si>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</si>
  <si>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</si>
  <si>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</si>
  <si>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</si>
  <si>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</si>
  <si>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</si>
  <si>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</si>
  <si>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</si>
  <si>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</si>
  <si>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</si>
  <si>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</si>
  <si>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</si>
  <si>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</si>
  <si>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</si>
  <si>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</si>
  <si>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</si>
  <si>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</si>
  <si>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</si>
  <si>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</si>
  <si>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</si>
  <si>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</si>
  <si>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</si>
  <si>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</si>
  <si>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</si>
  <si>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</si>
  <si>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</si>
  <si>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</si>
  <si>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</si>
  <si>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</si>
  <si>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</si>
  <si>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</si>
  <si>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</si>
  <si>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</si>
  <si>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</si>
  <si>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</si>
  <si>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</si>
  <si>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</si>
  <si>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</si>
  <si>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</si>
  <si>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</si>
  <si>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</si>
  <si>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</si>
  <si>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</si>
  <si>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</si>
  <si>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</si>
  <si>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</si>
  <si>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</si>
  <si>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</si>
  <si>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</si>
  <si>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</si>
  <si>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</si>
  <si>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</si>
  <si>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</si>
  <si>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</si>
  <si>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</si>
  <si>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</si>
  <si>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</si>
  <si>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</si>
  <si>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</si>
  <si>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</si>
  <si>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</si>
  <si>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</si>
  <si>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</si>
  <si>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</si>
  <si>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</si>
  <si>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</si>
  <si>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</si>
  <si>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</si>
  <si>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</si>
  <si>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</si>
  <si>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</si>
  <si>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</si>
  <si>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</si>
  <si>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</si>
  <si>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</si>
  <si>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</si>
  <si>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</si>
  <si>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</si>
  <si>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</si>
  <si>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</si>
  <si>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</si>
  <si>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</si>
  <si>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</si>
  <si>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</si>
  <si>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</si>
  <si>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</si>
  <si>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</si>
  <si>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</si>
  <si>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</si>
  <si>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</si>
  <si>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</si>
  <si>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</si>
  <si>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</si>
  <si>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</si>
  <si>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</si>
  <si>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</si>
  <si>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</si>
  <si>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</si>
  <si>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</si>
  <si>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</si>
  <si>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</si>
  <si>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</si>
  <si>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</si>
  <si>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</si>
  <si>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</si>
  <si>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</si>
  <si>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</si>
  <si>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</si>
  <si>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</si>
  <si>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</si>
  <si>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</si>
  <si>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</si>
  <si>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</si>
  <si>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</si>
  <si>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</si>
  <si>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</si>
  <si>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</si>
  <si>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</si>
  <si>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</si>
  <si>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</si>
  <si>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</si>
  <si>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</si>
  <si>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</si>
  <si>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</si>
  <si>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</si>
  <si>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</si>
  <si>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</si>
  <si>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</si>
  <si>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</si>
  <si>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</si>
  <si>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</si>
  <si>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</si>
  <si>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</si>
  <si>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</si>
  <si>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</si>
  <si>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</si>
  <si>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</si>
  <si>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</si>
  <si>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</si>
  <si>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</si>
  <si>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</si>
  <si>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</si>
  <si>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</si>
  <si>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</si>
  <si>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</si>
  <si>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</si>
  <si>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</si>
  <si>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</si>
  <si>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</si>
  <si>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</si>
  <si>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</si>
  <si>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</si>
  <si>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</si>
  <si>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</si>
  <si>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</si>
  <si>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</si>
  <si>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</si>
  <si>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</si>
  <si>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</si>
  <si>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</si>
  <si>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</si>
  <si>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</si>
  <si>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</si>
  <si>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</si>
  <si>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</si>
  <si>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</si>
  <si>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</si>
  <si>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</si>
  <si>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</si>
  <si>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</si>
  <si>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</si>
  <si>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</si>
  <si>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</si>
  <si>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</si>
  <si>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</si>
  <si>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</si>
  <si>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</si>
  <si>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</si>
  <si>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</si>
  <si>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</si>
  <si>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</si>
  <si>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</si>
  <si>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</si>
  <si>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</si>
  <si>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</si>
  <si>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</si>
  <si>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</si>
  <si>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</si>
  <si>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</si>
  <si>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</si>
  <si>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</si>
  <si>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</si>
  <si>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</si>
  <si>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</si>
  <si>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</si>
  <si>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</si>
  <si>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</si>
  <si>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</si>
  <si>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</si>
  <si>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</si>
  <si>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</si>
  <si>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</si>
  <si>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</si>
  <si>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</si>
  <si>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</si>
  <si>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</si>
  <si>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</si>
  <si>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</si>
  <si>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</si>
  <si>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</si>
  <si>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</si>
  <si>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</si>
  <si>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</si>
  <si>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</si>
  <si>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</si>
  <si>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</si>
  <si>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</si>
  <si>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</si>
  <si>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</si>
  <si>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</si>
  <si>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</si>
  <si>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</si>
  <si>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</si>
  <si>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</si>
  <si>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</si>
  <si>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</si>
  <si>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</si>
  <si>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</si>
  <si>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</si>
  <si>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</si>
  <si>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</si>
  <si>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</si>
  <si>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</si>
  <si>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</si>
  <si>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</si>
  <si>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</si>
  <si>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</si>
  <si>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</si>
  <si>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</si>
  <si>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</si>
  <si>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</si>
  <si>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</si>
  <si>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</si>
  <si>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</si>
  <si>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</si>
  <si>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</si>
  <si>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</si>
  <si>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</si>
  <si>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</si>
  <si>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</si>
  <si>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</si>
  <si>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</si>
  <si>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</si>
  <si>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</si>
  <si>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</si>
  <si>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</si>
  <si>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</si>
  <si>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</si>
  <si>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</si>
  <si>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</si>
  <si>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</si>
  <si>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</si>
  <si>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</si>
  <si>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</si>
  <si>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</si>
  <si>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</si>
  <si>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</si>
  <si>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</si>
  <si>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</si>
  <si>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</si>
  <si>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</si>
  <si>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</si>
  <si>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</si>
  <si>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</si>
  <si>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</si>
  <si>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</si>
  <si>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</si>
  <si>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</si>
  <si>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</si>
  <si>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</si>
  <si>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</si>
  <si>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</si>
  <si>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</si>
  <si>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</si>
  <si>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</si>
  <si>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</si>
  <si>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</si>
  <si>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</si>
  <si>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</si>
  <si>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</si>
  <si>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</si>
  <si>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</si>
  <si>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</si>
  <si>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</si>
  <si>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</si>
  <si>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</si>
  <si>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</si>
  <si>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</si>
  <si>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</si>
  <si>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</si>
  <si>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</si>
  <si>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</si>
  <si>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</si>
  <si>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</si>
  <si>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</si>
  <si>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</si>
  <si>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</si>
  <si>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</si>
  <si>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</si>
  <si>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</si>
  <si>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</si>
  <si>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</si>
  <si>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</si>
  <si>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</si>
  <si>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</si>
  <si>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</si>
  <si>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</si>
  <si>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</si>
  <si>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</si>
  <si>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</si>
  <si>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</si>
  <si>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</si>
  <si>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</si>
  <si>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</si>
  <si>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</si>
  <si>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</si>
  <si>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</si>
  <si>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</si>
  <si>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</si>
  <si>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</si>
  <si>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</si>
  <si>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</si>
  <si>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</si>
  <si>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</si>
  <si>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</si>
  <si>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</si>
  <si>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</si>
  <si>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</si>
  <si>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</si>
  <si>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</si>
  <si>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</si>
  <si>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</si>
  <si>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</si>
  <si>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</si>
  <si>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</si>
  <si>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</si>
  <si>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</si>
  <si>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</si>
  <si>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</si>
  <si>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</si>
  <si>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</si>
  <si>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</si>
  <si>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</si>
  <si>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</si>
  <si>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</si>
  <si>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</si>
  <si>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</si>
  <si>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</si>
  <si>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</si>
  <si>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</si>
  <si>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</si>
  <si>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</si>
  <si>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</si>
  <si>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</si>
  <si>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</si>
  <si>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</si>
  <si>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</si>
  <si>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</si>
  <si>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</si>
  <si>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</si>
  <si>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</si>
  <si>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</si>
  <si>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</si>
  <si>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</si>
  <si>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</si>
  <si>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</si>
  <si>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</si>
  <si>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</si>
  <si>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</si>
  <si>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</si>
  <si>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</si>
  <si>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</si>
  <si>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</si>
  <si>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</si>
  <si>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</si>
  <si>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</si>
  <si>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</si>
  <si>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</si>
  <si>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</si>
  <si>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</si>
  <si>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</si>
  <si>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</si>
  <si>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</si>
  <si>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</si>
  <si>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</si>
  <si>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</si>
  <si>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</si>
  <si>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</si>
  <si>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</si>
  <si>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</si>
  <si>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</si>
  <si>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</si>
  <si>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</si>
  <si>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</si>
  <si>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</si>
  <si>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</si>
  <si>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</si>
  <si>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</si>
  <si>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</si>
  <si>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</si>
  <si>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</si>
  <si>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</si>
  <si>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</si>
  <si>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</si>
  <si>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</si>
  <si>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</si>
  <si>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</si>
  <si>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</si>
  <si>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</si>
  <si>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</si>
  <si>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</si>
  <si>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</si>
  <si>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</si>
  <si>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</si>
  <si>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</si>
  <si>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</si>
  <si>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</si>
  <si>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</si>
  <si>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</si>
  <si>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</si>
  <si>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</si>
  <si>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</si>
  <si>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</si>
  <si>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</si>
  <si>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</si>
  <si>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</si>
  <si>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</si>
  <si>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</si>
  <si>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</si>
  <si>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</si>
  <si>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</si>
  <si>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</si>
  <si>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</si>
  <si>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</si>
  <si>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</si>
  <si>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</si>
  <si>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</si>
  <si>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</si>
  <si>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</si>
  <si>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</si>
  <si>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</si>
  <si>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</si>
  <si>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</si>
  <si>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</si>
  <si>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</si>
  <si>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</si>
  <si>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</si>
  <si>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</si>
  <si>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</si>
  <si>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</si>
  <si>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</si>
  <si>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</si>
  <si>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</si>
  <si>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</si>
  <si>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</si>
  <si>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</si>
  <si>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</si>
  <si>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</si>
  <si>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</si>
  <si>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</si>
  <si>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</si>
  <si>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</si>
  <si>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</si>
  <si>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</si>
  <si>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</si>
  <si>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</si>
  <si>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</si>
  <si>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</si>
  <si>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</si>
  <si>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</si>
  <si>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</si>
  <si>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</si>
  <si>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</si>
  <si>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</si>
  <si>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</si>
  <si>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</si>
  <si>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</si>
  <si>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</si>
  <si>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</si>
  <si>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</si>
  <si>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</si>
  <si>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</si>
  <si>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</si>
  <si>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</si>
  <si>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</si>
  <si>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</si>
  <si>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</si>
  <si>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</si>
  <si>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</si>
  <si>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</si>
  <si>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</si>
  <si>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</si>
  <si>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</si>
  <si>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</si>
  <si>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</si>
  <si>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</si>
  <si>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</si>
  <si>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</si>
  <si>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</si>
  <si>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</si>
  <si>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</si>
  <si>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</si>
  <si>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</si>
  <si>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</si>
  <si>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</si>
  <si>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</si>
  <si>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</si>
  <si>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</si>
  <si>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</si>
  <si>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</si>
  <si>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</si>
  <si>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</si>
  <si>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</si>
  <si>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</si>
  <si>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</si>
  <si>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</si>
  <si>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</si>
  <si>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</si>
  <si>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</si>
  <si>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</si>
  <si>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</si>
  <si>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</si>
  <si>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</si>
  <si>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</si>
  <si>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</si>
  <si>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</si>
  <si>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</si>
  <si>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</si>
  <si>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</si>
  <si>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</si>
  <si>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</si>
  <si>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</si>
  <si>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</si>
  <si>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</si>
  <si>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</si>
  <si>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</si>
  <si>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</si>
  <si>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</si>
  <si>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</si>
  <si>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</si>
  <si>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</si>
  <si>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</si>
  <si>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</si>
  <si>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</si>
  <si>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</si>
  <si>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</si>
  <si>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</si>
  <si>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</si>
  <si>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</si>
  <si>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</si>
  <si>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</si>
  <si>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</si>
  <si>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</si>
  <si>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</si>
  <si>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</si>
  <si>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</si>
  <si>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</si>
  <si>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</si>
  <si>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</si>
  <si>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</si>
  <si>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</si>
  <si>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</si>
  <si>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</si>
  <si>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</si>
  <si>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</si>
  <si>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</si>
  <si>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</si>
  <si>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</si>
  <si>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</si>
  <si>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</si>
  <si>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</si>
  <si>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</si>
  <si>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</si>
  <si>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</si>
  <si>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</si>
  <si>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</si>
  <si>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</si>
  <si>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</si>
  <si>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</si>
  <si>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</si>
  <si>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</si>
  <si>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</si>
  <si>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</si>
  <si>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</si>
  <si>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</si>
  <si>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</si>
  <si>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</si>
  <si>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</si>
  <si>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</si>
  <si>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</si>
  <si>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</si>
  <si>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</si>
  <si>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</si>
  <si>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</si>
  <si>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</si>
  <si>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</si>
  <si>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</si>
  <si>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</si>
  <si>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</si>
  <si>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</si>
  <si>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</si>
  <si>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</si>
  <si>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</si>
  <si>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</si>
  <si>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</si>
  <si>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</si>
  <si>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</si>
  <si>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</si>
  <si>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</si>
  <si>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</si>
  <si>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</si>
  <si>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</si>
  <si>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</si>
  <si>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</si>
  <si>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</si>
  <si>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</si>
  <si>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</si>
  <si>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</si>
  <si>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</si>
  <si>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</si>
  <si>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</si>
  <si>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</si>
  <si>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</si>
  <si>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</si>
  <si>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</si>
  <si>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</si>
  <si>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</si>
  <si>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</si>
  <si>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</si>
  <si>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</si>
  <si>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</si>
  <si>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</si>
  <si>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</si>
  <si>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</si>
  <si>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</si>
  <si>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</si>
  <si>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</si>
  <si>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</si>
  <si>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</si>
  <si>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</si>
  <si>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</si>
  <si>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</si>
  <si>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</si>
  <si>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</si>
  <si>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</si>
  <si>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</si>
  <si>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</si>
  <si>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</si>
  <si>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</si>
  <si>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</si>
  <si>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</si>
  <si>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</si>
  <si>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</si>
  <si>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</si>
  <si>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</si>
  <si>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</si>
  <si>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</si>
  <si>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</si>
  <si>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</si>
  <si>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</si>
  <si>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</si>
  <si>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</si>
  <si>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</si>
  <si>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</si>
  <si>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</si>
  <si>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</si>
  <si>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</si>
  <si>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</si>
  <si>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</si>
  <si>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</si>
  <si>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</si>
  <si>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</si>
  <si>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</si>
  <si>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</si>
  <si>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</si>
  <si>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</si>
  <si>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</si>
  <si>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</si>
  <si>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</si>
  <si>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</si>
  <si>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</si>
  <si>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</si>
  <si>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</si>
  <si>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</si>
  <si>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</si>
  <si>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</si>
  <si>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</si>
  <si>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</si>
  <si>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</si>
  <si>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</si>
  <si>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</si>
  <si>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</si>
  <si>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</si>
  <si>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</si>
  <si>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</si>
  <si>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</si>
  <si>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</si>
  <si>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</si>
  <si>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</si>
  <si>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</si>
  <si>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</si>
  <si>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</si>
  <si>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</si>
  <si>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</si>
  <si>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</si>
  <si>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</si>
  <si>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</si>
  <si>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</si>
  <si>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</si>
  <si>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</si>
  <si>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</si>
  <si>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</si>
  <si>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</si>
  <si>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</si>
  <si>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</si>
  <si>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</si>
  <si>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</si>
  <si>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</si>
  <si>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</si>
  <si>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</si>
  <si>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</si>
  <si>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</si>
  <si>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</si>
  <si>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</si>
  <si>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</si>
  <si>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</si>
  <si>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</si>
  <si>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</si>
  <si>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</si>
  <si>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</si>
  <si>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</si>
  <si>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</si>
  <si>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</si>
  <si>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</si>
  <si>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</si>
  <si>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</si>
  <si>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</si>
  <si>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</si>
  <si>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</si>
  <si>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</si>
  <si>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</si>
  <si>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</si>
  <si>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</si>
  <si>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</si>
  <si>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</si>
  <si>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</si>
  <si>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</si>
  <si>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</si>
  <si>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</si>
  <si>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</si>
  <si>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</si>
  <si>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</si>
  <si>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</si>
  <si>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</si>
  <si>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</si>
  <si>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</si>
  <si>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</si>
  <si>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</si>
  <si>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</si>
  <si>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</si>
  <si>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</si>
  <si>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</si>
  <si>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</si>
  <si>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</si>
  <si>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</si>
  <si>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</si>
  <si>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</si>
  <si>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</si>
  <si>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</si>
  <si>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</si>
  <si>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</si>
  <si>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</si>
  <si>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</si>
  <si>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</si>
  <si>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</si>
  <si>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</si>
  <si>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</si>
  <si>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</si>
  <si>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</si>
  <si>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</si>
  <si>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</si>
  <si>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</si>
  <si>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</si>
  <si>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</si>
  <si>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</si>
  <si>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</si>
  <si>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</si>
  <si>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</si>
  <si>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</si>
  <si>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</si>
  <si>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</si>
  <si>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</si>
  <si>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</si>
  <si>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</si>
  <si>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</si>
  <si>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</si>
  <si>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</si>
  <si>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</si>
  <si>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</si>
  <si>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</si>
  <si>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</si>
  <si>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</si>
  <si>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</si>
  <si>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</si>
  <si>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</si>
  <si>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</si>
  <si>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</si>
  <si>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</si>
  <si>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</si>
  <si>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</si>
  <si>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</si>
  <si>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</si>
  <si>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</si>
  <si>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</si>
  <si>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</si>
  <si>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</si>
  <si>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</si>
  <si>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</si>
  <si>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</si>
  <si>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</si>
  <si>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</si>
  <si>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</si>
  <si>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</si>
  <si>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</si>
  <si>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</si>
  <si>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</si>
  <si>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</si>
  <si>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</si>
  <si>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</si>
  <si>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</si>
  <si>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</si>
  <si>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</si>
  <si>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</si>
  <si>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</si>
  <si>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</si>
  <si>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</si>
  <si>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</si>
  <si>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</si>
  <si>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</si>
  <si>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</si>
  <si>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</si>
  <si>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</si>
  <si>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</si>
  <si>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</si>
  <si>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</si>
  <si>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</si>
  <si>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</si>
  <si>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</si>
  <si>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</si>
  <si>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</si>
  <si>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</si>
  <si>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</si>
  <si>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</si>
  <si>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</si>
  <si>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</si>
  <si>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</si>
  <si>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</si>
  <si>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</si>
  <si>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</si>
  <si>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</si>
  <si>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</si>
  <si>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</si>
  <si>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</si>
  <si>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</si>
  <si>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</si>
  <si>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</si>
  <si>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</si>
  <si>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</si>
  <si>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</si>
  <si>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</si>
  <si>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</si>
  <si>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</si>
  <si>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</si>
  <si>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</si>
  <si>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</si>
  <si>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</si>
  <si>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</si>
  <si>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</si>
  <si>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</si>
  <si>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</si>
  <si>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</si>
  <si>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</si>
  <si>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</si>
  <si>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</si>
  <si>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</si>
  <si>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</si>
  <si>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</si>
  <si>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</si>
  <si>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</si>
  <si>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</si>
  <si>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</si>
  <si>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</si>
  <si>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</si>
  <si>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</si>
  <si>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</si>
  <si>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</si>
  <si>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</si>
  <si>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</si>
  <si>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</si>
  <si>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</si>
  <si>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</si>
  <si>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</si>
  <si>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</si>
  <si>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</si>
  <si>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</si>
  <si>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</si>
  <si>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</si>
  <si>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</si>
  <si>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</si>
  <si>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</si>
  <si>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</si>
  <si>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</si>
  <si>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</si>
  <si>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</si>
  <si>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</si>
  <si>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</si>
  <si>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</si>
  <si>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</si>
  <si>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</si>
  <si>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</si>
  <si>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</si>
  <si>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</si>
  <si>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</si>
  <si>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</si>
  <si>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</si>
  <si>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</si>
  <si>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</si>
  <si>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</si>
  <si>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</si>
  <si>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</si>
  <si>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</si>
  <si>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</si>
  <si>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</si>
  <si>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</si>
  <si>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</si>
  <si>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</si>
  <si>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</si>
  <si>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</si>
  <si>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</si>
  <si>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</si>
  <si>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</si>
  <si>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</si>
  <si>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</si>
  <si>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</si>
  <si>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</si>
  <si>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</si>
  <si>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</si>
  <si>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</si>
  <si>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</si>
  <si>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</si>
  <si>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</si>
  <si>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</si>
  <si>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</si>
  <si>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</si>
  <si>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</si>
  <si>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</si>
  <si>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</si>
  <si>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</si>
  <si>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</si>
  <si>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</si>
  <si>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</si>
  <si>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</si>
  <si>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</si>
  <si>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</si>
  <si>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</si>
  <si>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</si>
  <si>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</si>
  <si>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</si>
  <si>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</si>
  <si>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</si>
  <si>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</si>
  <si>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</si>
  <si>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</si>
  <si>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</si>
  <si>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</si>
  <si>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</si>
  <si>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</si>
  <si>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</si>
  <si>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</si>
  <si>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</si>
  <si>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</si>
  <si>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</si>
  <si>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</si>
  <si>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</si>
  <si>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</si>
  <si>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</si>
  <si>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</si>
  <si>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</si>
  <si>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</si>
  <si>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</si>
  <si>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</si>
  <si>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</si>
  <si>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</si>
  <si>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</si>
  <si>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</si>
  <si>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</si>
  <si>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</si>
  <si>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</si>
  <si>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</si>
  <si>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</si>
  <si>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</si>
  <si>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</si>
  <si>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</si>
  <si>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</si>
  <si>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</si>
  <si>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</si>
  <si>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</si>
  <si>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</si>
  <si>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</si>
  <si>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</si>
  <si>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</si>
  <si>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</si>
  <si>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</si>
  <si>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</si>
  <si>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</si>
  <si>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</si>
  <si>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</si>
  <si>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</si>
  <si>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</si>
  <si>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</si>
  <si>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</si>
  <si>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</si>
  <si>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</si>
  <si>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</si>
  <si>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</si>
  <si>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</si>
  <si>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</si>
  <si>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</si>
  <si>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</si>
  <si>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</si>
  <si>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</si>
  <si>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</si>
  <si>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</si>
  <si>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</si>
  <si>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</si>
  <si>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</si>
  <si>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</si>
  <si>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</si>
  <si>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</si>
  <si>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</si>
  <si>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</si>
  <si>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</si>
  <si>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</si>
  <si>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</si>
  <si>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</si>
  <si>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</si>
  <si>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</si>
  <si>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</si>
  <si>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</si>
  <si>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</si>
  <si>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</si>
  <si>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</si>
  <si>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</si>
  <si>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</si>
  <si>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</si>
  <si>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</si>
  <si>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</si>
  <si>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</si>
  <si>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</si>
  <si>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</si>
  <si>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</si>
  <si>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</si>
  <si>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</si>
  <si>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</si>
  <si>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</si>
  <si>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</si>
  <si>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</si>
  <si>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</si>
  <si>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</si>
  <si>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</si>
  <si>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</si>
  <si>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</si>
  <si>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</si>
  <si>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</si>
  <si>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</si>
  <si>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</si>
  <si>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</si>
  <si>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</si>
  <si>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</si>
  <si>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</si>
  <si>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</si>
  <si>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</si>
  <si>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</si>
  <si>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</si>
  <si>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</si>
  <si>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</si>
  <si>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</si>
  <si>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</si>
  <si>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</si>
  <si>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</si>
  <si>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</si>
  <si>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</si>
  <si>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</si>
  <si>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</si>
  <si>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</si>
  <si>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</si>
  <si>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</si>
  <si>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</si>
  <si>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</si>
  <si>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</si>
  <si>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</si>
  <si>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</si>
  <si>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</si>
  <si>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</si>
  <si>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</si>
  <si>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</si>
  <si>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</si>
  <si>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</si>
  <si>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</si>
  <si>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</si>
  <si>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</si>
  <si>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</si>
  <si>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</si>
  <si>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</si>
  <si>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</si>
  <si>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</si>
  <si>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</si>
  <si>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</si>
  <si>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</si>
  <si>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</si>
  <si>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</si>
  <si>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</si>
  <si>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</si>
  <si>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</si>
  <si>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</si>
  <si>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</si>
  <si>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</si>
  <si>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</si>
  <si>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</si>
  <si>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</si>
  <si>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</si>
  <si>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</si>
  <si>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</si>
  <si>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</si>
  <si>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</si>
  <si>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</si>
  <si>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</si>
  <si>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</si>
  <si>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</si>
  <si>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</si>
  <si>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</si>
  <si>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</si>
  <si>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</si>
  <si>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</si>
  <si>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</si>
  <si>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</si>
  <si>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</si>
  <si>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</si>
  <si>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</si>
  <si>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</si>
  <si>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</si>
  <si>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</si>
  <si>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</si>
  <si>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</si>
  <si>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</si>
  <si>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</si>
  <si>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</si>
  <si>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</si>
  <si>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</si>
  <si>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</si>
  <si>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</si>
  <si>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</si>
  <si>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</si>
  <si>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</si>
  <si>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</si>
  <si>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</si>
  <si>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</si>
  <si>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</si>
  <si>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</si>
  <si>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</si>
  <si>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</si>
  <si>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</si>
  <si>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</si>
  <si>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</si>
  <si>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</si>
  <si>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</si>
  <si>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</si>
  <si>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</si>
  <si>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</si>
  <si>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</si>
  <si>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</si>
  <si>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</si>
  <si>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</si>
  <si>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</si>
  <si>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</si>
  <si>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</si>
  <si>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</si>
  <si>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</si>
  <si>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</si>
  <si>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</si>
  <si>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</si>
  <si>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</si>
  <si>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</si>
  <si>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</si>
  <si>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</si>
  <si>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</si>
  <si>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</si>
  <si>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</si>
  <si>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</si>
  <si>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</si>
  <si>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</si>
  <si>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</si>
  <si>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</si>
  <si>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</si>
  <si>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</si>
  <si>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</si>
  <si>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</si>
  <si>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</si>
  <si>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</si>
  <si>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</si>
  <si>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</si>
  <si>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</si>
  <si>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</si>
  <si>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</si>
  <si>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</si>
  <si>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</si>
  <si>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</si>
  <si>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</si>
  <si>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</si>
  <si>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</si>
  <si>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</si>
  <si>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</si>
  <si>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</si>
  <si>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</si>
  <si>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</si>
  <si>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</si>
  <si>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</si>
  <si>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</si>
  <si>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</si>
  <si>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</si>
  <si>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</si>
  <si>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</si>
  <si>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</si>
  <si>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</si>
  <si>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</si>
  <si>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</si>
  <si>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</si>
  <si>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</si>
  <si>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</si>
  <si>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</si>
  <si>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</si>
  <si>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</si>
  <si>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</si>
  <si>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</si>
  <si>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</si>
  <si>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</si>
  <si>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</si>
  <si>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</si>
  <si>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</si>
  <si>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</si>
  <si>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</si>
  <si>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</si>
  <si>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</si>
  <si>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</si>
  <si>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</si>
  <si>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</si>
  <si>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</si>
  <si>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</si>
  <si>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</si>
  <si>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</si>
  <si>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</si>
  <si>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</si>
  <si>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</si>
  <si>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</si>
  <si>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</si>
  <si>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</si>
  <si>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</si>
  <si>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</si>
  <si>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</si>
  <si>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</si>
  <si>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</si>
  <si>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</si>
  <si>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</si>
  <si>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</si>
  <si>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</si>
  <si>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</si>
  <si>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</si>
  <si>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</si>
  <si>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</si>
  <si>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</si>
  <si>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</si>
  <si>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</si>
  <si>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</si>
  <si>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</si>
  <si>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</si>
  <si>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</si>
  <si>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</si>
  <si>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</si>
  <si>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</si>
  <si>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</si>
  <si>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</si>
  <si>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</si>
  <si>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</si>
  <si>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</si>
  <si>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</si>
  <si>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</si>
  <si>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</si>
  <si>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</si>
  <si>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</si>
  <si>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</si>
  <si>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</si>
  <si>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</si>
  <si>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</si>
  <si>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</si>
  <si>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</si>
  <si>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</si>
  <si>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</si>
  <si>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</si>
  <si>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</si>
  <si>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</si>
  <si>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</si>
  <si>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</si>
  <si>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</si>
  <si>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</si>
  <si>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</si>
  <si>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</si>
  <si>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</si>
  <si>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</si>
  <si>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</si>
  <si>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</si>
  <si>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</si>
  <si>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</si>
  <si>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</si>
  <si>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</si>
  <si>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</si>
  <si>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</si>
  <si>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</si>
  <si>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</si>
  <si>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</si>
  <si>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</si>
  <si>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</si>
  <si>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</si>
  <si>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</si>
  <si>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</si>
  <si>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</si>
  <si>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</si>
  <si>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</si>
  <si>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</si>
  <si>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</si>
  <si>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</si>
  <si>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</si>
  <si>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</si>
  <si>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</si>
  <si>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</si>
  <si>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</si>
  <si>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</si>
  <si>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</si>
  <si>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</si>
  <si>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</si>
  <si>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</si>
  <si>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</si>
  <si>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</si>
  <si>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</si>
  <si>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</si>
  <si>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</si>
  <si>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</si>
  <si>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</si>
  <si>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</si>
  <si>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</si>
  <si>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</si>
  <si>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</si>
  <si>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</si>
  <si>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</si>
  <si>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</si>
  <si>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</si>
  <si>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</si>
  <si>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</si>
  <si>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</si>
  <si>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</si>
  <si>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</si>
  <si>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</si>
  <si>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</si>
  <si>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</si>
  <si>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</si>
  <si>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</si>
  <si>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</si>
  <si>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</si>
  <si>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</si>
  <si>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</si>
  <si>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</si>
  <si>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</si>
  <si>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</si>
  <si>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</si>
  <si>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</si>
  <si>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</si>
  <si>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</si>
  <si>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</si>
  <si>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</si>
  <si>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</si>
  <si>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</si>
  <si>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</si>
  <si>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</si>
  <si>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</si>
  <si>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</si>
  <si>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</si>
  <si>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</si>
  <si>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</si>
  <si>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</si>
  <si>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</si>
  <si>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</si>
  <si>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</si>
  <si>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</si>
  <si>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</si>
  <si>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</si>
  <si>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</si>
  <si>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</si>
  <si>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</si>
  <si>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</si>
  <si>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</si>
  <si>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</si>
  <si>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</si>
  <si>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</si>
  <si>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</si>
  <si>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</si>
  <si>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</si>
  <si>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</si>
  <si>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</si>
  <si>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</si>
  <si>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</si>
  <si>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</si>
  <si>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</si>
  <si>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</si>
  <si>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</si>
  <si>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</si>
  <si>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</si>
  <si>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</si>
  <si>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</si>
  <si>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</si>
  <si>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</si>
  <si>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</si>
  <si>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</si>
  <si>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</si>
  <si>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</si>
  <si>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</si>
  <si>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</si>
  <si>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</si>
  <si>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</si>
  <si>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</si>
  <si>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</si>
  <si>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</si>
  <si>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</si>
  <si>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</si>
  <si>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</si>
  <si>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</si>
  <si>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</si>
  <si>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</si>
  <si>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</si>
  <si>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</si>
  <si>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</si>
  <si>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</si>
  <si>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</si>
  <si>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</si>
  <si>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</si>
  <si>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</si>
  <si>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</si>
  <si>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</si>
  <si>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</si>
  <si>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</si>
  <si>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</si>
  <si>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</si>
  <si>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</si>
  <si>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</si>
  <si>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</si>
  <si>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</si>
  <si>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</si>
  <si>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</si>
  <si>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</si>
  <si>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</si>
  <si>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</si>
  <si>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</si>
  <si>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</si>
  <si>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</si>
  <si>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</si>
  <si>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</si>
  <si>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</si>
  <si>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</si>
  <si>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</si>
  <si>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</si>
  <si>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</si>
  <si>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</si>
  <si>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</si>
  <si>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</si>
  <si>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</si>
  <si>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</si>
  <si>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</si>
  <si>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</si>
  <si>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</si>
  <si>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</si>
  <si>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</si>
  <si>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</si>
  <si>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</si>
  <si>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</si>
  <si>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</si>
  <si>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</si>
  <si>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</si>
  <si>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</si>
  <si>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</si>
  <si>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</si>
  <si>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</si>
  <si>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</si>
  <si>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</si>
  <si>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</si>
  <si>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</si>
  <si>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</si>
  <si>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</si>
  <si>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</si>
  <si>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</si>
  <si>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</si>
  <si>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</si>
  <si>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</si>
  <si>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</si>
  <si>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</si>
  <si>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</si>
  <si>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</si>
  <si>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</si>
  <si>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</si>
  <si>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</si>
  <si>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</si>
  <si>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</si>
  <si>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</si>
  <si>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</si>
  <si>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</si>
  <si>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</si>
  <si>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</si>
  <si>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</si>
  <si>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</si>
  <si>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</si>
  <si>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</si>
  <si>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</si>
  <si>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</si>
  <si>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</si>
  <si>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</si>
  <si>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</si>
  <si>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</si>
  <si>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</si>
  <si>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</si>
  <si>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</si>
  <si>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</si>
  <si>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</si>
  <si>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</si>
  <si>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</si>
  <si>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</si>
  <si>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</si>
  <si>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</si>
  <si>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</si>
  <si>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</si>
  <si>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</si>
  <si>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</si>
  <si>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</si>
  <si>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</si>
  <si>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</si>
  <si>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</si>
  <si>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</si>
  <si>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</si>
  <si>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</si>
  <si>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</si>
  <si>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</si>
  <si>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</si>
  <si>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</si>
  <si>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</si>
  <si>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</si>
  <si>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</si>
  <si>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</si>
  <si>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</si>
  <si>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</si>
  <si>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</si>
  <si>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</si>
  <si>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</si>
  <si>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</si>
  <si>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</si>
  <si>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</si>
  <si>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</si>
  <si>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</si>
  <si>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</si>
  <si>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</si>
  <si>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</si>
  <si>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</si>
  <si>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</si>
  <si>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</si>
  <si>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</si>
  <si>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</si>
  <si>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</si>
  <si>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</si>
  <si>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</si>
  <si>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</si>
  <si>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</si>
  <si>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</si>
  <si>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</si>
  <si>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</si>
  <si>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</si>
  <si>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</si>
  <si>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</si>
  <si>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</si>
  <si>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</si>
  <si>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</si>
  <si>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</si>
  <si>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</si>
  <si>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</si>
  <si>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</si>
  <si>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</si>
  <si>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</si>
  <si>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</si>
  <si>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</si>
  <si>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</si>
  <si>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</si>
  <si>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</si>
  <si>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</si>
  <si>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</si>
  <si>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</si>
  <si>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</si>
  <si>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</si>
  <si>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</si>
  <si>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</si>
  <si>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</si>
  <si>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</si>
  <si>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</si>
  <si>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</si>
  <si>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</si>
  <si>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</si>
  <si>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</si>
  <si>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</si>
  <si>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</si>
  <si>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</si>
  <si>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</si>
  <si>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</si>
  <si>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</si>
  <si>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</si>
  <si>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</si>
  <si>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</si>
  <si>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</si>
  <si>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</si>
  <si>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</si>
  <si>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</si>
  <si>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</si>
  <si>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</si>
  <si>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</si>
  <si>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</si>
  <si>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</si>
  <si>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</si>
  <si>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</si>
  <si>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</si>
  <si>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</si>
  <si>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</si>
  <si>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</si>
  <si>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</si>
  <si>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</si>
  <si>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</si>
  <si>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</si>
  <si>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</si>
  <si>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</si>
  <si>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</si>
  <si>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</si>
  <si>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</si>
  <si>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</si>
  <si>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</si>
  <si>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</si>
  <si>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</si>
  <si>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</si>
  <si>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</si>
  <si>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</si>
  <si>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</si>
  <si>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</si>
  <si>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</si>
  <si>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</si>
  <si>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</si>
  <si>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</si>
  <si>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</si>
  <si>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</si>
  <si>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</si>
  <si>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</si>
  <si>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</si>
  <si>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</si>
  <si>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</si>
  <si>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</si>
  <si>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</si>
  <si>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</si>
  <si>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</si>
  <si>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</si>
  <si>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</si>
  <si>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</si>
  <si>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</si>
  <si>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</si>
  <si>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</si>
  <si>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</si>
  <si>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</si>
  <si>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</si>
  <si>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</si>
  <si>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</si>
  <si>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</si>
  <si>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</si>
  <si>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</si>
  <si>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</si>
  <si>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</si>
  <si>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</si>
  <si>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</si>
  <si>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</si>
  <si>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</si>
  <si>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</si>
  <si>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</si>
  <si>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</si>
  <si>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</si>
  <si>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</si>
  <si>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</si>
  <si>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</si>
  <si>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</si>
  <si>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</si>
  <si>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</si>
  <si>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</si>
  <si>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</si>
  <si>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</si>
  <si>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</si>
  <si>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</si>
  <si>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</si>
  <si>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</si>
  <si>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</si>
  <si>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</si>
  <si>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</si>
  <si>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</si>
  <si>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</si>
  <si>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</si>
  <si>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</si>
  <si>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</si>
  <si>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</si>
  <si>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</si>
  <si>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</si>
  <si>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</si>
  <si>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</si>
  <si>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</si>
  <si>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</si>
  <si>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</si>
  <si>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</si>
  <si>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</si>
  <si>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</si>
  <si>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</si>
  <si>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</si>
  <si>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</si>
  <si>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</si>
  <si>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</si>
  <si>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</si>
  <si>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</si>
  <si>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</si>
  <si>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</si>
  <si>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</si>
  <si>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</si>
  <si>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</si>
  <si>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</si>
  <si>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</si>
  <si>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</si>
  <si>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</si>
  <si>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</si>
  <si>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</si>
  <si>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</si>
  <si>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</si>
  <si>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</si>
  <si>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</si>
  <si>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</si>
  <si>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</si>
  <si>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</si>
  <si>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</si>
  <si>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</si>
  <si>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</si>
  <si>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</si>
  <si>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</si>
  <si>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</si>
  <si>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</si>
  <si>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</si>
  <si>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</si>
  <si>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</si>
  <si>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</si>
  <si>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</si>
  <si>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</si>
  <si>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</si>
  <si>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</si>
  <si>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</si>
  <si>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</si>
  <si>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</si>
  <si>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</si>
  <si>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</si>
  <si>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</si>
  <si>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</si>
  <si>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</si>
  <si>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</si>
  <si>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</si>
  <si>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</si>
  <si>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</si>
  <si>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</si>
  <si>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</si>
  <si>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</si>
  <si>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</si>
  <si>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</si>
  <si>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</si>
  <si>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</si>
  <si>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</si>
  <si>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</si>
  <si>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</si>
  <si>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</si>
  <si>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</si>
  <si>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</si>
  <si>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</si>
  <si>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</si>
  <si>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</si>
  <si>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</si>
  <si>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</si>
  <si>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</si>
  <si>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</si>
  <si>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</si>
  <si>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</si>
  <si>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</si>
  <si>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</si>
  <si>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</si>
  <si>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</si>
  <si>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</si>
  <si>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</si>
  <si>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</si>
  <si>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</si>
  <si>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</si>
  <si>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</si>
  <si>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</si>
  <si>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</si>
  <si>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</si>
  <si>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</si>
  <si>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</si>
  <si>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</si>
  <si>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</si>
  <si>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</si>
  <si>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</si>
  <si>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</si>
  <si>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</si>
  <si>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</si>
  <si>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</si>
  <si>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</si>
  <si>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</si>
  <si>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</si>
  <si>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</si>
  <si>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</si>
  <si>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</si>
  <si>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</si>
  <si>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</si>
  <si>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</si>
  <si>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</si>
  <si>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</si>
  <si>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</si>
  <si>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</si>
  <si>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</si>
  <si>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</si>
  <si>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</si>
  <si>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</si>
  <si>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</si>
  <si>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</si>
  <si>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</si>
  <si>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</si>
  <si>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</si>
  <si>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</si>
  <si>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</si>
  <si>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</si>
  <si>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</si>
  <si>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</si>
  <si>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</si>
  <si>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</si>
  <si>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</si>
  <si>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</si>
  <si>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</si>
  <si>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</si>
  <si>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</si>
  <si>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</si>
  <si>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</si>
  <si>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</si>
  <si>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</si>
  <si>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</si>
  <si>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</si>
  <si>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</si>
  <si>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</si>
  <si>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</si>
  <si>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</si>
  <si>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</si>
  <si>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</si>
  <si>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</si>
  <si>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</si>
  <si>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</si>
  <si>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</si>
  <si>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</si>
  <si>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</si>
  <si>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</si>
  <si>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</si>
  <si>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</si>
  <si>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</si>
  <si>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</si>
  <si>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</si>
  <si>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</si>
  <si>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</si>
  <si>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</si>
  <si>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</si>
  <si>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</si>
  <si>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</si>
  <si>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</si>
  <si>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</si>
  <si>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</si>
  <si>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</si>
  <si>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</si>
  <si>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</si>
  <si>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</si>
  <si>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</si>
  <si>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</si>
  <si>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</si>
  <si>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</si>
  <si>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</si>
  <si>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</si>
  <si>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</si>
  <si>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</si>
  <si>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</si>
  <si>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</si>
  <si>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</si>
  <si>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</si>
  <si>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</si>
  <si>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</si>
  <si>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</si>
  <si>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</si>
  <si>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</si>
  <si>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</si>
  <si>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</si>
  <si>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</si>
  <si>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</si>
  <si>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</si>
  <si>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</si>
  <si>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</si>
  <si>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</si>
  <si>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</si>
  <si>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</si>
  <si>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</si>
  <si>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</si>
  <si>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</si>
  <si>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</si>
  <si>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</si>
  <si>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</si>
  <si>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</si>
  <si>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</si>
  <si>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</si>
  <si>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</si>
  <si>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</si>
  <si>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</si>
  <si>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</si>
  <si>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</si>
  <si>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</si>
  <si>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</si>
  <si>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</si>
  <si>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</si>
  <si>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</si>
  <si>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</si>
  <si>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</si>
  <si>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</si>
  <si>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</si>
  <si>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</si>
  <si>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</si>
  <si>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</si>
  <si>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</si>
  <si>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</si>
  <si>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</si>
  <si>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</si>
  <si>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</si>
  <si>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</si>
  <si>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</si>
  <si>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</si>
  <si>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</si>
  <si>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</si>
  <si>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</si>
  <si>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</si>
  <si>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</si>
  <si>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</si>
  <si>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</si>
  <si>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</si>
  <si>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</si>
  <si>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</si>
  <si>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</si>
  <si>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</si>
  <si>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</si>
  <si>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</si>
  <si>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</si>
  <si>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</si>
  <si>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</si>
  <si>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</si>
  <si>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</si>
  <si>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</si>
  <si>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</si>
  <si>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</si>
  <si>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</si>
  <si>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</si>
  <si>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</si>
  <si>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</si>
  <si>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</si>
  <si>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</si>
  <si>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</si>
  <si>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</si>
  <si>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</si>
  <si>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</si>
  <si>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</si>
  <si>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</si>
  <si>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</si>
  <si>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</si>
  <si>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</si>
  <si>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</si>
  <si>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</si>
  <si>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</si>
  <si>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</si>
  <si>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</si>
  <si>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</si>
  <si>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</si>
  <si>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</si>
  <si>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</si>
  <si>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</si>
  <si>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</si>
  <si>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</si>
  <si>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</si>
  <si>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</si>
  <si>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</si>
  <si>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</si>
  <si>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</si>
  <si>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</si>
  <si>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</si>
  <si>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</si>
  <si>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</si>
  <si>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</si>
  <si>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</si>
  <si>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</si>
  <si>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</si>
  <si>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</si>
  <si>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</si>
  <si>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</si>
  <si>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</si>
  <si>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</si>
  <si>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</si>
  <si>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</si>
  <si>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</si>
  <si>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</si>
  <si>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</si>
  <si>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</si>
  <si>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</si>
  <si>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</si>
  <si>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</si>
  <si>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</si>
  <si>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</si>
  <si>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</si>
  <si>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</si>
  <si>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</si>
  <si>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</si>
  <si>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</si>
  <si>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</si>
  <si>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</si>
  <si>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</si>
  <si>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</si>
  <si>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</si>
  <si>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</si>
  <si>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</si>
  <si>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</si>
  <si>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</si>
  <si>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</si>
  <si>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</si>
  <si>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</si>
  <si>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</si>
  <si>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</si>
  <si>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</si>
  <si>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</si>
  <si>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</si>
  <si>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</si>
  <si>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</si>
  <si>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</si>
  <si>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</si>
  <si>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</si>
  <si>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</si>
  <si>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</si>
  <si>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</si>
  <si>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</si>
  <si>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</si>
  <si>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</si>
  <si>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</si>
  <si>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</si>
  <si>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</si>
  <si>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</si>
  <si>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</si>
  <si>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</si>
  <si>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</si>
  <si>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</si>
  <si>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</si>
  <si>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</si>
  <si>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</si>
  <si>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</si>
  <si>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</si>
  <si>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</si>
  <si>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</si>
  <si>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</si>
  <si>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</si>
  <si>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</si>
  <si>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</si>
  <si>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</si>
  <si>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</si>
  <si>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</si>
  <si>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</si>
  <si>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</si>
  <si>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</si>
  <si>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</si>
  <si>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</si>
  <si>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</si>
  <si>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</si>
  <si>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</si>
  <si>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</si>
  <si>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</si>
  <si>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</si>
  <si>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</si>
  <si>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</si>
  <si>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</si>
  <si>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</si>
  <si>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</si>
  <si>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</si>
  <si>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</si>
  <si>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</si>
  <si>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</si>
  <si>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</si>
  <si>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</si>
  <si>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</si>
  <si>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</si>
  <si>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</si>
  <si>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</si>
  <si>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</si>
  <si>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</si>
  <si>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</si>
  <si>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</si>
  <si>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</si>
  <si>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</si>
  <si>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</si>
  <si>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</si>
  <si>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</si>
  <si>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</si>
  <si>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</si>
  <si>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</si>
  <si>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</si>
  <si>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</si>
  <si>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</si>
  <si>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</si>
  <si>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</si>
  <si>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</si>
  <si>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</si>
  <si>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</si>
  <si>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</si>
  <si>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</si>
  <si>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</si>
  <si>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</si>
  <si>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</si>
  <si>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</si>
  <si>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</si>
  <si>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</si>
  <si>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</si>
  <si>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</si>
  <si>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</si>
  <si>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</si>
  <si>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</si>
  <si>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</si>
  <si>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</si>
  <si>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</si>
  <si>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</si>
  <si>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</si>
  <si>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</si>
  <si>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</si>
  <si>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</si>
  <si>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</si>
  <si>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</si>
  <si>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</si>
  <si>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</si>
  <si>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</si>
  <si>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</si>
  <si>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</si>
  <si>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</si>
  <si>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</si>
  <si>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</si>
  <si>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</si>
  <si>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</si>
  <si>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</si>
  <si>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</si>
  <si>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</si>
  <si>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</si>
  <si>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</si>
  <si>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</si>
  <si>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</si>
  <si>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</si>
  <si>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</si>
  <si>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</si>
  <si>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</si>
  <si>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</si>
  <si>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</si>
  <si>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</si>
  <si>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</si>
  <si>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</si>
  <si>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</si>
  <si>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</si>
  <si>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</si>
  <si>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</si>
  <si>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</si>
  <si>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</si>
  <si>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</si>
  <si>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</si>
  <si>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</si>
  <si>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</si>
  <si>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</si>
  <si>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</si>
  <si>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</si>
  <si>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</si>
  <si>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</si>
  <si>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</si>
  <si>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</si>
  <si>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</si>
  <si>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</si>
  <si>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</si>
  <si>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</si>
  <si>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</si>
  <si>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</si>
  <si>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</si>
  <si>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</si>
  <si>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</si>
  <si>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</si>
  <si>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</si>
  <si>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</si>
  <si>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</si>
  <si>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</si>
  <si>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</si>
  <si>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</si>
  <si>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</si>
  <si>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</si>
  <si>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</si>
  <si>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</si>
  <si>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</si>
  <si>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</si>
  <si>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</si>
  <si>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</si>
  <si>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</si>
  <si>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</si>
  <si>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</si>
  <si>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</si>
  <si>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</si>
  <si>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</si>
  <si>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</si>
  <si>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</si>
  <si>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</si>
  <si>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</si>
  <si>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</si>
  <si>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</si>
  <si>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</si>
  <si>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</si>
  <si>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</si>
  <si>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</si>
  <si>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</si>
  <si>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</si>
  <si>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</si>
  <si>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</si>
  <si>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</si>
  <si>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</si>
  <si>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</si>
  <si>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</si>
  <si>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</si>
  <si>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</si>
  <si>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</si>
  <si>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</si>
  <si>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</si>
  <si>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</si>
  <si>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</si>
  <si>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</si>
  <si>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</si>
  <si>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</si>
  <si>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</si>
  <si>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</si>
  <si>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</si>
  <si>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</si>
  <si>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</si>
  <si>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</si>
  <si>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</si>
  <si>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</si>
  <si>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</si>
  <si>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</si>
  <si>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</si>
  <si>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</si>
  <si>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</si>
  <si>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</si>
  <si>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</si>
  <si>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</si>
  <si>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</si>
  <si>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</si>
  <si>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</si>
  <si>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</si>
  <si>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</si>
  <si>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</si>
  <si>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</si>
  <si>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</si>
  <si>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</si>
  <si>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</si>
  <si>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</si>
  <si>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</si>
  <si>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</si>
  <si>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</si>
  <si>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</si>
  <si>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</si>
  <si>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</si>
  <si>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</si>
  <si>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</si>
  <si>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</si>
  <si>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</si>
  <si>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</si>
  <si>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</si>
  <si>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</si>
  <si>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</si>
  <si>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</si>
  <si>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</si>
  <si>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</si>
  <si>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</si>
  <si>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</si>
  <si>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</si>
  <si>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</si>
  <si>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</si>
  <si>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</si>
  <si>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</si>
  <si>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</si>
  <si>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</si>
  <si>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</si>
  <si>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</si>
  <si>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</si>
  <si>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</si>
  <si>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</si>
  <si>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</si>
  <si>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</si>
  <si>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</si>
  <si>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</si>
  <si>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</si>
  <si>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</si>
  <si>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</si>
  <si>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</si>
  <si>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</si>
  <si>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</si>
  <si>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</si>
  <si>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</si>
  <si>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</si>
  <si>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</si>
  <si>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</si>
  <si>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</si>
  <si>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</si>
  <si>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</si>
  <si>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</si>
  <si>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</si>
  <si>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</si>
  <si>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</si>
  <si>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</si>
  <si>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</si>
  <si>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</si>
  <si>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</si>
  <si>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</si>
  <si>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</si>
  <si>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</si>
  <si>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</si>
  <si>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</si>
  <si>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</si>
  <si>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</si>
  <si>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</si>
  <si>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</si>
  <si>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</si>
  <si>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</si>
  <si>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</si>
  <si>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</si>
  <si>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</si>
  <si>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</si>
  <si>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</si>
  <si>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</si>
  <si>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</si>
  <si>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</si>
  <si>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</si>
  <si>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</si>
  <si>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</si>
  <si>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</si>
  <si>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</si>
  <si>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</si>
  <si>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</si>
  <si>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</si>
  <si>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</si>
  <si>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</si>
  <si>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</si>
  <si>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</si>
  <si>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</si>
  <si>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</si>
  <si>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</si>
  <si>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</si>
  <si>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</si>
  <si>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</si>
  <si>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</si>
  <si>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</si>
  <si>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</si>
  <si>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</si>
  <si>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</si>
  <si>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</si>
  <si>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</si>
  <si>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</si>
  <si>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</si>
  <si>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</si>
  <si>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</si>
  <si>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</si>
  <si>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</si>
  <si>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</si>
  <si>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</si>
  <si>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</si>
  <si>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</si>
  <si>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</si>
  <si>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</si>
  <si>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</si>
  <si>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</si>
  <si>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</si>
  <si>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</si>
  <si>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</si>
  <si>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</si>
  <si>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</si>
  <si>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</si>
  <si>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</si>
  <si>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</si>
  <si>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</si>
  <si>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</si>
  <si>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</si>
  <si>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</si>
  <si>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</si>
  <si>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</si>
  <si>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</si>
  <si>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</si>
  <si>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</si>
  <si>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</si>
  <si>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</si>
  <si>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</si>
  <si>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</si>
  <si>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</si>
  <si>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</si>
  <si>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</si>
  <si>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</si>
  <si>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</si>
  <si>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</si>
  <si>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</si>
  <si>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</si>
  <si>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</si>
  <si>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</si>
  <si>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</si>
  <si>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</si>
  <si>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</si>
  <si>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</si>
  <si>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</si>
  <si>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</si>
  <si>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</si>
  <si>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</si>
  <si>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</si>
  <si>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</si>
  <si>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</si>
  <si>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</si>
  <si>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</si>
  <si>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</si>
  <si>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</si>
  <si>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</si>
  <si>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</si>
  <si>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</si>
  <si>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</si>
  <si>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</si>
  <si>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</si>
  <si>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</si>
  <si>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</si>
  <si>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</si>
  <si>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</si>
  <si>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</si>
  <si>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</si>
  <si>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</si>
  <si>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</si>
  <si>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</si>
  <si>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</si>
  <si>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</si>
  <si>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</si>
  <si>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</si>
  <si>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</si>
  <si>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</si>
  <si>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</si>
  <si>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</si>
  <si>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</si>
  <si>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</si>
  <si>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</si>
  <si>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</si>
  <si>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</si>
  <si>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</si>
  <si>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</si>
  <si>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</si>
  <si>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</si>
  <si>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</si>
  <si>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</si>
  <si>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</si>
  <si>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</si>
  <si>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</si>
  <si>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</si>
  <si>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</si>
  <si>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</si>
  <si>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</si>
  <si>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</si>
  <si>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</si>
  <si>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</si>
  <si>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</si>
  <si>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</si>
  <si>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</si>
  <si>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</si>
  <si>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</si>
  <si>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</si>
  <si>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</si>
  <si>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</si>
  <si>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</si>
  <si>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</si>
  <si>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</si>
  <si>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</si>
  <si>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</si>
  <si>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</si>
  <si>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</si>
  <si>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</si>
  <si>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</si>
  <si>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</si>
  <si>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</si>
  <si>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</si>
  <si>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</si>
  <si>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</si>
  <si>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</si>
  <si>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</si>
  <si>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</si>
  <si>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</si>
  <si>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</si>
  <si>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</si>
  <si>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</si>
  <si>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</si>
  <si>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</si>
  <si>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</si>
  <si>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</si>
  <si>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</si>
  <si>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</si>
  <si>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</si>
  <si>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</si>
  <si>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</si>
  <si>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</si>
  <si>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</si>
  <si>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</si>
  <si>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</si>
  <si>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</si>
  <si>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</si>
  <si>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</si>
  <si>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</si>
  <si>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</si>
  <si>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</si>
  <si>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</si>
  <si>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</si>
  <si>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</si>
  <si>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</si>
  <si>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</si>
  <si>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</si>
  <si>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</si>
  <si>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</si>
  <si>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</si>
  <si>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</si>
  <si>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</si>
  <si>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</si>
  <si>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</si>
  <si>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</si>
  <si>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</si>
  <si>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</si>
  <si>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</si>
  <si>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</si>
  <si>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</si>
  <si>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</si>
  <si>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</si>
  <si>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</si>
  <si>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</si>
  <si>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</si>
  <si>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</si>
  <si>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</si>
  <si>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</si>
  <si>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</si>
  <si>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</si>
  <si>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</si>
  <si>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</si>
  <si>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</si>
  <si>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</si>
  <si>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</si>
  <si>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</si>
  <si>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</si>
  <si>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</si>
  <si>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</si>
  <si>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</si>
  <si>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</si>
  <si>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</si>
  <si>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</si>
  <si>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</si>
  <si>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</si>
  <si>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</si>
  <si>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</si>
  <si>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</si>
  <si>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</si>
  <si>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</si>
  <si>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</si>
  <si>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</si>
  <si>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</si>
  <si>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</si>
  <si>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</si>
  <si>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</si>
  <si>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</si>
  <si>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</si>
  <si>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</si>
  <si>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</si>
  <si>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</si>
  <si>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</si>
  <si>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</si>
  <si>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</si>
  <si>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</si>
  <si>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</si>
  <si>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</si>
  <si>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</si>
  <si>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</si>
  <si>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</si>
  <si>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</si>
  <si>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</si>
  <si>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</si>
  <si>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</si>
  <si>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</si>
  <si>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</si>
  <si>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</si>
  <si>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</si>
  <si>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</si>
  <si>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</si>
  <si>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</si>
  <si>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</si>
  <si>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</si>
  <si>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</si>
  <si>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</si>
  <si>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</si>
  <si>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</si>
  <si>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</si>
  <si>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</si>
  <si>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</si>
  <si>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</si>
  <si>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</si>
  <si>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</si>
  <si>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</si>
  <si>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</si>
  <si>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</si>
  <si>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</si>
  <si>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</si>
  <si>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</si>
  <si>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</si>
  <si>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</si>
  <si>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</si>
  <si>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</si>
  <si>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</si>
  <si>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</si>
  <si>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</si>
  <si>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</si>
  <si>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</si>
  <si>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</si>
  <si>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</si>
  <si>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</si>
  <si>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</si>
  <si>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</si>
  <si>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</si>
  <si>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</si>
  <si>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</si>
  <si>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</si>
  <si>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</si>
  <si>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</si>
  <si>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</si>
  <si>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</si>
  <si>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</si>
  <si>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</si>
  <si>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</si>
  <si>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</si>
  <si>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</si>
  <si>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</si>
  <si>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</si>
  <si>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</si>
  <si>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</si>
  <si>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</si>
  <si>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</si>
  <si>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</si>
  <si>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</si>
  <si>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</si>
  <si>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</si>
  <si>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</si>
  <si>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</si>
  <si>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</si>
  <si>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</si>
  <si>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</si>
  <si>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</si>
  <si>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</si>
  <si>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</si>
  <si>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</si>
  <si>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</si>
  <si>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</si>
  <si>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</si>
  <si>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</si>
  <si>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</si>
  <si>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</si>
  <si>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</si>
  <si>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</si>
  <si>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</si>
  <si>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</si>
  <si>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</si>
  <si>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</si>
  <si>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</si>
  <si>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</si>
  <si>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</si>
  <si>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</si>
  <si>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</si>
  <si>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</si>
  <si>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</si>
  <si>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</si>
  <si>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</si>
  <si>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</si>
  <si>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</si>
  <si>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</si>
  <si>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</si>
  <si>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</si>
  <si>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</si>
  <si>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</si>
  <si>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</si>
  <si>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</si>
  <si>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</si>
  <si>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</si>
  <si>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</si>
  <si>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</si>
  <si>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</si>
  <si>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</si>
  <si>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</si>
  <si>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</si>
  <si>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</si>
  <si>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</si>
  <si>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</si>
  <si>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</si>
  <si>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</si>
  <si>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</si>
  <si>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</si>
  <si>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</si>
  <si>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</si>
  <si>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</si>
  <si>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</si>
  <si>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</si>
  <si>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</si>
  <si>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</si>
  <si>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</si>
  <si>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</si>
  <si>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</si>
  <si>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</si>
  <si>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</si>
  <si>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</si>
  <si>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</si>
  <si>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</si>
  <si>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</si>
  <si>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</si>
  <si>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</si>
  <si>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</si>
  <si>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</si>
  <si>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</si>
  <si>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</si>
  <si>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</si>
  <si>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</si>
  <si>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</si>
  <si>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</si>
  <si>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</si>
  <si>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</si>
  <si>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</si>
  <si>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</si>
  <si>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</si>
  <si>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</si>
  <si>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</si>
  <si>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</si>
  <si>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</si>
  <si>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</si>
  <si>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</si>
  <si>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</si>
  <si>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</si>
  <si>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</si>
  <si>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</si>
  <si>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</si>
  <si>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</si>
  <si>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</si>
  <si>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</si>
  <si>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</si>
  <si>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</si>
  <si>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</si>
  <si>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</si>
  <si>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</si>
  <si>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</si>
  <si>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</si>
  <si>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</si>
  <si>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</si>
  <si>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</si>
  <si>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</si>
  <si>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</si>
  <si>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</si>
  <si>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</si>
  <si>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</si>
  <si>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</si>
  <si>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</si>
  <si>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</si>
  <si>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</si>
  <si>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</si>
  <si>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</si>
  <si>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</si>
  <si>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</si>
  <si>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</si>
  <si>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</si>
  <si>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</si>
  <si>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</si>
  <si>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</si>
  <si>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</si>
  <si>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</si>
  <si>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</si>
  <si>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</si>
  <si>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</si>
  <si>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</si>
  <si>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</si>
  <si>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</si>
  <si>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</si>
  <si>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</si>
  <si>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</si>
  <si>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</si>
  <si>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</si>
  <si>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</si>
  <si>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</si>
  <si>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</si>
  <si>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</si>
  <si>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</si>
  <si>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</si>
  <si>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</si>
  <si>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</si>
  <si>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</si>
  <si>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</si>
  <si>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</si>
  <si>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</si>
  <si>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</si>
  <si>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</si>
  <si>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</si>
  <si>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</si>
  <si>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</si>
  <si>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</si>
  <si>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</si>
  <si>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</si>
  <si>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</si>
  <si>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</si>
  <si>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</si>
  <si>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</si>
  <si>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</si>
  <si>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</si>
  <si>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</si>
  <si>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</si>
  <si>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</si>
  <si>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</si>
  <si>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</si>
  <si>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</si>
  <si>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</si>
  <si>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</si>
  <si>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</si>
  <si>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</si>
  <si>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</si>
  <si>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</si>
  <si>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</si>
  <si>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</si>
  <si>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</si>
  <si>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</si>
  <si>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</si>
  <si>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</si>
  <si>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</si>
  <si>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</si>
  <si>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</si>
  <si>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</si>
  <si>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</si>
  <si>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</si>
  <si>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</si>
  <si>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</si>
  <si>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</si>
  <si>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</si>
  <si>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</si>
  <si>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</si>
  <si>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</si>
  <si>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</si>
  <si>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</si>
  <si>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</si>
  <si>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</si>
  <si>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</si>
  <si>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</si>
  <si>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</si>
  <si>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</si>
  <si>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</si>
  <si>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</si>
  <si>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</si>
  <si>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</si>
  <si>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</si>
  <si>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</si>
  <si>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</si>
  <si>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</si>
  <si>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</si>
  <si>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</si>
  <si>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</si>
  <si>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</si>
  <si>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</si>
  <si>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</si>
  <si>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</si>
  <si>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</si>
  <si>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</si>
  <si>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</si>
  <si>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</si>
  <si>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</si>
  <si>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</si>
  <si>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</si>
  <si>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</si>
  <si>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</si>
  <si>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</si>
  <si>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</si>
  <si>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</si>
  <si>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</si>
  <si>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</si>
  <si>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</si>
  <si>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</si>
  <si>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</si>
  <si>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</si>
  <si>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</si>
  <si>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</si>
  <si>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</si>
  <si>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</si>
  <si>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</si>
  <si>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</si>
  <si>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</si>
  <si>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</si>
  <si>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</si>
  <si>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</si>
  <si>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</si>
  <si>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</si>
  <si>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</si>
  <si>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</si>
  <si>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</si>
  <si>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</si>
  <si>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</si>
  <si>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</si>
  <si>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</si>
  <si>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</si>
  <si>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</si>
  <si>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</si>
  <si>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</si>
  <si>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</si>
  <si>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</si>
  <si>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</si>
  <si>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</si>
  <si>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</si>
  <si>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</si>
  <si>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</si>
  <si>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</si>
  <si>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</si>
  <si>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</si>
  <si>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</si>
  <si>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</si>
  <si>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</si>
  <si>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</si>
  <si>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</si>
  <si>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</si>
  <si>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</si>
  <si>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</si>
  <si>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</si>
  <si>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</si>
  <si>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</si>
  <si>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</si>
  <si>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</si>
  <si>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</si>
  <si>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</si>
  <si>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</si>
  <si>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</si>
  <si>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</si>
  <si>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</si>
  <si>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</si>
  <si>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</si>
  <si>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</si>
  <si>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</si>
  <si>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</si>
  <si>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</si>
  <si>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</si>
  <si>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</si>
  <si>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</si>
  <si>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</si>
  <si>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</si>
  <si>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</si>
  <si>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</si>
  <si>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</si>
  <si>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</si>
  <si>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</si>
  <si>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</si>
  <si>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</si>
  <si>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</si>
  <si>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</si>
  <si>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</si>
  <si>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</si>
  <si>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</si>
  <si>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</si>
  <si>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</si>
  <si>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</si>
  <si>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</si>
  <si>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</si>
  <si>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</si>
  <si>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</si>
  <si>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</si>
  <si>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</si>
  <si>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</si>
  <si>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</si>
  <si>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</si>
  <si>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</si>
  <si>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</si>
  <si>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</si>
  <si>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</si>
  <si>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</si>
  <si>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</si>
  <si>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</si>
  <si>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</si>
  <si>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</si>
  <si>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</si>
  <si>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</si>
  <si>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</si>
  <si>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</si>
  <si>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</si>
  <si>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</si>
  <si>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</si>
  <si>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</si>
  <si>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</si>
  <si>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</si>
  <si>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</si>
  <si>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</si>
  <si>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</si>
  <si>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</si>
  <si>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</si>
  <si>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</si>
  <si>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</si>
  <si>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</si>
  <si>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</si>
  <si>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</si>
  <si>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</si>
  <si>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</si>
  <si>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</si>
  <si>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</si>
  <si>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</si>
  <si>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</si>
  <si>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</si>
  <si>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</si>
  <si>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</si>
  <si>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</si>
  <si>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</si>
  <si>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</si>
  <si>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</si>
  <si>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</si>
  <si>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</si>
  <si>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</si>
  <si>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</si>
  <si>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</si>
  <si>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</si>
  <si>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</si>
  <si>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</si>
  <si>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</si>
  <si>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</si>
  <si>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</si>
  <si>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</si>
  <si>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</si>
  <si>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</si>
  <si>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</si>
  <si>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</si>
  <si>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</si>
  <si>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</si>
  <si>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</si>
  <si>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</si>
  <si>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</si>
  <si>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</si>
  <si>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</si>
  <si>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</si>
  <si>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</si>
  <si>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</si>
  <si>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</si>
  <si>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</si>
  <si>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</si>
  <si>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</si>
  <si>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</si>
  <si>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</si>
  <si>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</si>
  <si>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</si>
  <si>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</si>
  <si>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</si>
  <si>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</si>
  <si>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</si>
  <si>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</si>
  <si>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</si>
  <si>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</si>
  <si>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</si>
  <si>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</si>
  <si>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</si>
  <si>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</si>
  <si>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</si>
  <si>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</si>
  <si>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</si>
  <si>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</si>
  <si>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</si>
  <si>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</si>
  <si>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</si>
  <si>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</si>
  <si>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</si>
  <si>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</si>
  <si>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</si>
  <si>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</si>
  <si>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</si>
  <si>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</si>
  <si>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</si>
  <si>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</si>
  <si>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</si>
  <si>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</si>
  <si>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</si>
  <si>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</si>
  <si>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</si>
  <si>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</si>
  <si>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</si>
  <si>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</si>
  <si>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</si>
  <si>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</si>
  <si>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</si>
  <si>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</si>
  <si>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</si>
  <si>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</si>
  <si>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</si>
  <si>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</si>
  <si>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</si>
  <si>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</si>
  <si>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</si>
  <si>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</si>
  <si>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</si>
  <si>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</si>
  <si>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</si>
  <si>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</si>
  <si>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</si>
  <si>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</si>
  <si>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</si>
  <si>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</si>
  <si>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</si>
  <si>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</si>
  <si>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</si>
  <si>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</si>
  <si>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</si>
  <si>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</si>
  <si>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</si>
  <si>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</si>
  <si>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</si>
  <si>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</si>
  <si>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</si>
  <si>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</si>
  <si>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</si>
  <si>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</si>
  <si>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</si>
  <si>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</si>
  <si>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</si>
  <si>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</si>
  <si>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</si>
  <si>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</si>
  <si>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</si>
  <si>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</si>
  <si>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</si>
  <si>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</si>
  <si>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</si>
  <si>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</si>
  <si>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</si>
  <si>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</si>
  <si>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</si>
  <si>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</si>
  <si>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</si>
  <si>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</si>
  <si>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</si>
  <si>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</si>
  <si>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</si>
  <si>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</si>
  <si>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</si>
  <si>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</si>
  <si>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</si>
  <si>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</si>
  <si>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</si>
  <si>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</si>
  <si>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</si>
  <si>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</si>
  <si>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</si>
  <si>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</si>
  <si>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</si>
  <si>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</si>
  <si>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</si>
  <si>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</si>
  <si>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</si>
  <si>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</si>
  <si>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</si>
  <si>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</si>
  <si>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</si>
  <si>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</si>
  <si>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</si>
  <si>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</si>
  <si>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</si>
  <si>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</si>
  <si>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</si>
  <si>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</si>
  <si>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</si>
  <si>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</si>
  <si>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</si>
  <si>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</si>
  <si>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</si>
  <si>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</si>
  <si>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</si>
  <si>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</si>
  <si>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</si>
  <si>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</si>
  <si>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</si>
  <si>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</si>
  <si>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</si>
  <si>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</si>
  <si>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</si>
  <si>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</si>
  <si>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</si>
  <si>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</si>
  <si>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</si>
  <si>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</si>
  <si>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</si>
  <si>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</si>
  <si>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</si>
  <si>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</si>
  <si>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</si>
  <si>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</si>
  <si>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</si>
  <si>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</si>
  <si>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</si>
  <si>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</si>
  <si>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</si>
  <si>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</si>
  <si>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</si>
  <si>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</si>
  <si>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</si>
  <si>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</si>
  <si>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</si>
  <si>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</si>
  <si>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</si>
  <si>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</si>
  <si>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</si>
  <si>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</si>
  <si>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</si>
  <si>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</si>
  <si>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</si>
  <si>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</si>
  <si>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</si>
  <si>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</si>
  <si>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</si>
  <si>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</si>
  <si>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</si>
  <si>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</si>
  <si>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</si>
  <si>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</si>
  <si>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</si>
  <si>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</si>
  <si>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</si>
  <si>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</si>
  <si>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</si>
  <si>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</si>
  <si>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</si>
  <si>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</si>
  <si>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</si>
  <si>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</si>
  <si>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</si>
  <si>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</si>
  <si>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</si>
  <si>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</si>
  <si>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</si>
  <si>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</si>
  <si>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</si>
  <si>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</si>
  <si>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</si>
  <si>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</si>
  <si>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</si>
  <si>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</si>
  <si>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</si>
  <si>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</si>
  <si>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</si>
  <si>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</si>
  <si>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</si>
  <si>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</si>
  <si>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</si>
  <si>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</si>
  <si>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</si>
  <si>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</si>
  <si>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</si>
  <si>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</si>
  <si>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</si>
  <si>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</si>
  <si>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</si>
  <si>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</si>
  <si>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</si>
  <si>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</si>
  <si>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</si>
  <si>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</si>
  <si>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</si>
  <si>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</si>
  <si>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</si>
  <si>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</si>
  <si>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</si>
  <si>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</si>
  <si>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</si>
  <si>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</si>
  <si>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</si>
  <si>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</si>
  <si>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</si>
  <si>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</si>
  <si>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</si>
  <si>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</si>
  <si>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</si>
  <si>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</si>
  <si>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</si>
  <si>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</si>
  <si>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</si>
  <si>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</si>
  <si>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</si>
  <si>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</si>
  <si>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</si>
  <si>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</si>
  <si>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</si>
  <si>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</si>
  <si>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</si>
  <si>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</si>
  <si>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</si>
  <si>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</si>
  <si>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</si>
  <si>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</si>
  <si>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</si>
  <si>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</si>
  <si>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</si>
  <si>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</si>
  <si>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</si>
  <si>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</si>
  <si>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</si>
  <si>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</si>
  <si>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</si>
  <si>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</si>
  <si>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</si>
  <si>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</si>
  <si>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</si>
  <si>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</si>
  <si>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</si>
  <si>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</si>
  <si>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</si>
  <si>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</si>
  <si>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</si>
  <si>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</si>
  <si>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</si>
  <si>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</si>
  <si>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</si>
  <si>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</si>
  <si>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</si>
  <si>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</si>
  <si>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</si>
  <si>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</si>
  <si>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</si>
  <si>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</si>
  <si>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</si>
  <si>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</si>
  <si>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</si>
  <si>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</si>
  <si>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</si>
  <si>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</si>
  <si>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</si>
  <si>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</si>
  <si>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</si>
  <si>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</si>
  <si>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</si>
  <si>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</si>
  <si>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</si>
  <si>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</si>
  <si>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</si>
  <si>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</si>
  <si>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</si>
  <si>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</si>
  <si>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</si>
  <si>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</si>
  <si>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</si>
  <si>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</si>
  <si>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</si>
  <si>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</si>
  <si>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</si>
  <si>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</si>
  <si>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</si>
  <si>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</si>
  <si>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</si>
  <si>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</si>
  <si>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</si>
  <si>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</si>
  <si>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</si>
  <si>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</si>
  <si>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</si>
  <si>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</si>
  <si>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</si>
  <si>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</si>
  <si>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</si>
  <si>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</si>
  <si>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</si>
  <si>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</si>
  <si>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</si>
  <si>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</si>
  <si>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</si>
  <si>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</si>
  <si>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</si>
  <si>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</si>
  <si>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</si>
  <si>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</si>
  <si>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</si>
  <si>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</si>
  <si>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</si>
  <si>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</si>
  <si>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</si>
  <si>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</si>
  <si>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</si>
  <si>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</si>
  <si>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</si>
  <si>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</si>
  <si>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</si>
  <si>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</si>
  <si>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</si>
  <si>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</si>
  <si>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</si>
  <si>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</si>
  <si>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</si>
  <si>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</si>
  <si>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</si>
  <si>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</si>
  <si>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</si>
  <si>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</si>
  <si>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</si>
  <si>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</si>
  <si>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</si>
  <si>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</si>
  <si>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</si>
  <si>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</si>
  <si>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</si>
  <si>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</si>
  <si>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</si>
  <si>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</si>
  <si>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</si>
  <si>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</si>
  <si>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</si>
  <si>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</si>
  <si>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</si>
  <si>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</si>
  <si>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</si>
  <si>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</si>
  <si>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</si>
  <si>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</si>
  <si>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</si>
  <si>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</si>
  <si>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</si>
  <si>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</si>
  <si>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</si>
  <si>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</si>
  <si>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</si>
  <si>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</si>
  <si>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</si>
  <si>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</si>
  <si>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</si>
  <si>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</si>
  <si>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</si>
  <si>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</si>
  <si>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</si>
  <si>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</si>
  <si>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</si>
  <si>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</si>
  <si>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</si>
  <si>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</si>
  <si>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</si>
  <si>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</si>
  <si>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</si>
  <si>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</si>
  <si>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</si>
  <si>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</si>
  <si>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</si>
  <si>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</si>
  <si>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</si>
  <si>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</si>
  <si>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</si>
  <si>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</si>
  <si>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</si>
  <si>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</si>
  <si>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</si>
  <si>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</si>
  <si>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</si>
  <si>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</si>
  <si>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</si>
  <si>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</si>
  <si>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</si>
  <si>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</si>
  <si>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</si>
  <si>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</si>
  <si>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</si>
  <si>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</si>
  <si>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</si>
  <si>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</si>
  <si>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</si>
  <si>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</si>
  <si>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</si>
  <si>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</si>
  <si>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</si>
  <si>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</si>
  <si>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</si>
  <si>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</si>
  <si>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</si>
  <si>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</si>
  <si>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</si>
  <si>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</si>
  <si>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</si>
  <si>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</si>
  <si>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</si>
  <si>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</si>
  <si>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</si>
  <si>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</si>
  <si>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</si>
  <si>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</si>
  <si>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</si>
  <si>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</si>
  <si>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</si>
  <si>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</si>
  <si>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</si>
  <si>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</si>
  <si>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</si>
  <si>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</si>
  <si>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</si>
  <si>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</si>
  <si>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</si>
  <si>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</si>
  <si>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</si>
  <si>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</si>
  <si>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</si>
  <si>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</si>
  <si>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</si>
  <si>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</si>
  <si>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</si>
  <si>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</si>
  <si>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</si>
  <si>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</si>
  <si>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</si>
  <si>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</si>
  <si>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</si>
  <si>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</si>
  <si>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</si>
  <si>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</si>
  <si>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</si>
  <si>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</si>
  <si>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</si>
  <si>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</si>
  <si>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</si>
  <si>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</si>
  <si>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</si>
  <si>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</si>
  <si>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</si>
  <si>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</si>
  <si>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</si>
  <si>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</si>
  <si>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</si>
  <si>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</si>
  <si>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</si>
  <si>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</si>
  <si>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</si>
  <si>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</si>
  <si>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</si>
  <si>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</si>
  <si>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</si>
  <si>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</si>
  <si>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</si>
  <si>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</si>
  <si>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</si>
  <si>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</si>
  <si>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</si>
  <si>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</si>
  <si>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</si>
  <si>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</si>
  <si>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</si>
  <si>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</si>
  <si>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</si>
  <si>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</si>
  <si>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</si>
  <si>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</si>
  <si>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</si>
  <si>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</si>
  <si>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</si>
  <si>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</si>
  <si>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</si>
  <si>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</si>
  <si>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</si>
  <si>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</si>
  <si>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</si>
  <si>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</si>
  <si>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</si>
  <si>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</si>
  <si>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</si>
  <si>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</si>
  <si>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</si>
  <si>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</si>
  <si>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</si>
  <si>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</si>
  <si>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</si>
  <si>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</si>
  <si>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</si>
  <si>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</si>
  <si>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</si>
  <si>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</si>
  <si>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</si>
  <si>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</si>
  <si>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</si>
  <si>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</si>
  <si>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</si>
  <si>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</si>
  <si>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</si>
  <si>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</si>
  <si>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</si>
  <si>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</si>
  <si>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</si>
  <si>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</si>
  <si>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</si>
  <si>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</si>
  <si>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</si>
  <si>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</si>
  <si>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</si>
  <si>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</si>
  <si>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</si>
  <si>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</si>
  <si>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</si>
  <si>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</si>
  <si>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</si>
  <si>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</si>
  <si>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</si>
  <si>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</si>
  <si>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</si>
  <si>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</si>
  <si>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</si>
  <si>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</si>
  <si>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</si>
  <si>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</si>
  <si>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</si>
  <si>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</si>
  <si>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</si>
  <si>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</si>
  <si>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</si>
  <si>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</si>
  <si>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</si>
  <si>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</si>
  <si>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</si>
  <si>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</si>
  <si>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</si>
  <si>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</si>
  <si>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</si>
  <si>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</si>
  <si>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</si>
  <si>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</si>
  <si>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</si>
  <si>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</si>
  <si>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</si>
  <si>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</si>
  <si>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</si>
  <si>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</si>
  <si>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</si>
  <si>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</si>
  <si>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</si>
  <si>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</si>
  <si>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</si>
  <si>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</si>
  <si>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</si>
  <si>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</si>
  <si>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</si>
  <si>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</si>
  <si>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</si>
  <si>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</si>
  <si>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</si>
  <si>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</si>
  <si>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</si>
  <si>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</si>
  <si>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</si>
  <si>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</si>
  <si>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</si>
  <si>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</si>
  <si>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</si>
  <si>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</si>
  <si>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</si>
  <si>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</si>
  <si>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</si>
  <si>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</si>
  <si>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</si>
  <si>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</si>
  <si>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</si>
  <si>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</si>
  <si>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</si>
  <si>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</si>
  <si>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</si>
  <si>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</si>
  <si>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</si>
  <si>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</si>
  <si>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</si>
  <si>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</si>
  <si>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</si>
  <si>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</si>
  <si>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</si>
  <si>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</si>
  <si>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</si>
  <si>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</si>
  <si>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</si>
  <si>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</si>
  <si>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</si>
  <si>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</si>
  <si>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</si>
  <si>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</si>
  <si>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</si>
  <si>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</si>
  <si>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</si>
  <si>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</si>
  <si>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</si>
  <si>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</si>
  <si>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</si>
  <si>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</si>
  <si>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</si>
  <si>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</si>
  <si>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</si>
  <si>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</si>
  <si>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</si>
  <si>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</si>
  <si>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</si>
  <si>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</si>
  <si>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</si>
  <si>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</si>
  <si>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</si>
  <si>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</si>
  <si>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</si>
  <si>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</si>
  <si>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</si>
  <si>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</si>
  <si>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</si>
  <si>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</si>
  <si>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</si>
  <si>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</si>
  <si>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</si>
  <si>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</si>
  <si>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</si>
  <si>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</si>
  <si>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</si>
  <si>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</si>
  <si>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</si>
  <si>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</si>
  <si>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</si>
  <si>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</si>
  <si>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</si>
  <si>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</si>
  <si>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</si>
  <si>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</si>
  <si>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</si>
  <si>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</si>
  <si>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</si>
  <si>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</si>
  <si>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</si>
  <si>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</si>
  <si>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</si>
  <si>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</si>
  <si>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</si>
  <si>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</si>
  <si>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</si>
  <si>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</si>
  <si>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</si>
  <si>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</si>
  <si>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</si>
  <si>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</si>
  <si>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</si>
  <si>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</si>
  <si>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</si>
  <si>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</si>
  <si>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</si>
  <si>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</si>
  <si>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</si>
  <si>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</si>
  <si>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</si>
  <si>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</si>
  <si>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</si>
  <si>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</si>
  <si>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</si>
  <si>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</si>
  <si>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</si>
  <si>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</si>
  <si>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</si>
  <si>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</si>
  <si>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</si>
  <si>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</si>
  <si>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</si>
  <si>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</si>
  <si>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</si>
  <si>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</si>
  <si>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</si>
  <si>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</si>
  <si>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</si>
  <si>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</si>
  <si>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</si>
  <si>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</si>
  <si>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</si>
  <si>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</si>
  <si>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</si>
  <si>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</si>
  <si>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</si>
  <si>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</si>
  <si>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</si>
  <si>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</si>
  <si>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</si>
  <si>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</si>
  <si>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</si>
  <si>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</si>
  <si>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</si>
  <si>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</si>
  <si>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</si>
  <si>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</si>
  <si>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</si>
  <si>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</si>
  <si>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</si>
  <si>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</si>
  <si>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</si>
  <si>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</si>
  <si>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</si>
  <si>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</si>
  <si>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</si>
  <si>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</si>
  <si>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</si>
  <si>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</si>
  <si>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</si>
  <si>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</si>
  <si>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</si>
  <si>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</si>
  <si>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</si>
  <si>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</si>
  <si>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</si>
  <si>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</si>
  <si>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</si>
  <si>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</si>
  <si>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</si>
  <si>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</si>
  <si>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</si>
  <si>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</si>
  <si>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</si>
  <si>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</si>
  <si>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</si>
  <si>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</si>
  <si>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</si>
  <si>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</si>
  <si>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</si>
  <si>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</si>
  <si>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</si>
  <si>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</si>
  <si>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</si>
  <si>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</si>
  <si>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</si>
  <si>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</si>
  <si>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</si>
  <si>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</si>
  <si>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</si>
  <si>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</si>
  <si>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</si>
  <si>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</si>
  <si>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</si>
  <si>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</si>
  <si>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</si>
  <si>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</si>
  <si>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</si>
  <si>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</si>
  <si>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</si>
  <si>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</si>
  <si>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</si>
  <si>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</si>
  <si>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</si>
  <si>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</si>
  <si>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</si>
  <si>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</si>
  <si>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</si>
  <si>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</si>
  <si>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</si>
  <si>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</si>
  <si>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</si>
  <si>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</si>
  <si>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</si>
  <si>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</si>
  <si>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</si>
  <si>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</si>
  <si>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</si>
  <si>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</si>
  <si>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</si>
  <si>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</si>
  <si>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</si>
  <si>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</si>
  <si>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</si>
  <si>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</si>
  <si>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</si>
  <si>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</si>
  <si>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</si>
  <si>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</si>
  <si>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</si>
  <si>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</si>
  <si>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</si>
  <si>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</si>
  <si>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</si>
  <si>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</si>
  <si>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</si>
  <si>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</si>
  <si>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</si>
  <si>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</si>
  <si>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</si>
  <si>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</si>
  <si>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</si>
  <si>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</si>
  <si>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</si>
  <si>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</si>
  <si>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</si>
  <si>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</si>
  <si>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</si>
  <si>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</si>
  <si>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</si>
  <si>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</si>
  <si>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</si>
  <si>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</si>
  <si>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</si>
  <si>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</si>
  <si>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</si>
  <si>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</si>
  <si>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</si>
  <si>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</si>
  <si>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</si>
  <si>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</si>
  <si>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</si>
  <si>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</si>
  <si>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</si>
  <si>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</si>
  <si>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</si>
  <si>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</si>
  <si>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</si>
  <si>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</si>
  <si>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</si>
  <si>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</si>
  <si>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</si>
  <si>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</si>
  <si>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</si>
  <si>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</si>
  <si>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</si>
  <si>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</si>
  <si>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</si>
  <si>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</si>
  <si>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</si>
  <si>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</si>
  <si>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</si>
  <si>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</si>
  <si>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</si>
  <si>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</si>
  <si>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</si>
  <si>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</si>
  <si>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</si>
  <si>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</si>
  <si>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</si>
  <si>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</si>
  <si>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</si>
  <si>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</si>
  <si>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</si>
  <si>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</si>
  <si>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</si>
  <si>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</si>
  <si>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</si>
  <si>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</si>
  <si>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</si>
  <si>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</si>
  <si>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</si>
  <si>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</si>
  <si>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</si>
  <si>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</si>
  <si>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</si>
  <si>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</si>
  <si>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</si>
  <si>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</si>
  <si>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</si>
  <si>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</si>
  <si>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</si>
  <si>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</si>
  <si>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</si>
  <si>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</si>
  <si>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</si>
  <si>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</si>
  <si>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</si>
  <si>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</si>
  <si>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</si>
  <si>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</si>
  <si>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</si>
  <si>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</si>
  <si>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</si>
  <si>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</si>
  <si>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</si>
  <si>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</si>
  <si>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</si>
  <si>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</si>
  <si>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</si>
  <si>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</si>
  <si>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</si>
  <si>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</si>
  <si>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</si>
  <si>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</si>
  <si>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</si>
  <si>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</si>
  <si>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</si>
  <si>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</si>
  <si>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</si>
  <si>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</si>
  <si>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</si>
  <si>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</si>
  <si>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</si>
  <si>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</si>
  <si>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</si>
  <si>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</si>
  <si>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</si>
  <si>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</si>
  <si>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</si>
  <si>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</si>
  <si>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</si>
  <si>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</si>
  <si>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</si>
  <si>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</si>
  <si>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</si>
  <si>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</si>
  <si>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</si>
  <si>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</si>
  <si>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</si>
  <si>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</si>
  <si>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</si>
  <si>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</si>
  <si>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</si>
  <si>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</si>
  <si>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</si>
  <si>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</si>
  <si>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</si>
  <si>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</si>
  <si>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</si>
  <si>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</si>
  <si>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</si>
  <si>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</si>
  <si>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</si>
  <si>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</si>
  <si>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</si>
  <si>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</si>
  <si>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</si>
  <si>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</si>
  <si>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</si>
  <si>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</si>
  <si>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</si>
  <si>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</si>
  <si>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</si>
  <si>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</si>
  <si>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</si>
  <si>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</si>
  <si>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</si>
  <si>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</si>
  <si>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</si>
  <si>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</si>
  <si>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</si>
  <si>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</si>
  <si>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</si>
  <si>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</si>
  <si>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</si>
  <si>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</si>
  <si>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</si>
  <si>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</si>
  <si>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</si>
  <si>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</si>
  <si>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</si>
  <si>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</si>
  <si>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</si>
  <si>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</si>
  <si>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</si>
  <si>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</si>
  <si>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</si>
  <si>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</si>
  <si>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</si>
  <si>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</si>
  <si>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</si>
  <si>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</si>
  <si>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</si>
  <si>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</si>
  <si>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</si>
  <si>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</si>
  <si>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</si>
  <si>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</si>
  <si>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</si>
  <si>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</si>
  <si>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</si>
  <si>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</si>
  <si>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</si>
  <si>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</si>
  <si>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</si>
  <si>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</si>
  <si>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</si>
  <si>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</si>
  <si>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</si>
  <si>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</si>
  <si>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</si>
  <si>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</si>
  <si>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</si>
  <si>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</si>
  <si>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</si>
  <si>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</si>
  <si>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</si>
  <si>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</si>
  <si>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</si>
  <si>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</si>
  <si>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</si>
  <si>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</si>
  <si>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</si>
  <si>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</si>
  <si>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</si>
  <si>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</si>
  <si>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</si>
  <si>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</si>
  <si>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</si>
  <si>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</si>
  <si>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</si>
  <si>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</si>
  <si>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</si>
  <si>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</si>
  <si>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</si>
  <si>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</si>
  <si>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</si>
  <si>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</si>
  <si>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</si>
  <si>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</si>
  <si>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</si>
  <si>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</si>
  <si>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</si>
  <si>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</si>
  <si>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</si>
  <si>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</si>
  <si>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</si>
  <si>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</si>
  <si>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</si>
  <si>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</si>
  <si>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</si>
  <si>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</si>
  <si>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</si>
  <si>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</si>
  <si>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</si>
  <si>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</si>
  <si>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</si>
  <si>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</si>
  <si>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</si>
  <si>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</si>
  <si>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</si>
  <si>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</si>
  <si>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</si>
  <si>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</si>
  <si>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</si>
  <si>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</si>
  <si>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</si>
  <si>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</si>
  <si>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</si>
  <si>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</si>
  <si>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</si>
  <si>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</si>
  <si>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</si>
  <si>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</si>
  <si>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</si>
  <si>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</si>
  <si>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</si>
  <si>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</si>
  <si>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</si>
  <si>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</si>
  <si>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</si>
  <si>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</si>
  <si>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</si>
  <si>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</si>
  <si>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</si>
  <si>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</si>
  <si>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</si>
  <si>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</si>
  <si>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</si>
  <si>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</si>
  <si>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</si>
  <si>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</si>
  <si>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</si>
  <si>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</si>
  <si>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</si>
  <si>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</si>
  <si>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</si>
  <si>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</si>
  <si>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</si>
  <si>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</si>
  <si>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</si>
  <si>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</si>
  <si>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</si>
  <si>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</si>
  <si>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</si>
  <si>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</si>
  <si>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</si>
  <si>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</si>
  <si>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</si>
  <si>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</si>
  <si>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</si>
  <si>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</si>
  <si>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</si>
  <si>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</si>
  <si>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</si>
  <si>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</si>
  <si>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</si>
  <si>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</si>
  <si>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</si>
  <si>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</si>
  <si>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</si>
  <si>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</si>
  <si>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</si>
  <si>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</si>
  <si>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</si>
  <si>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</si>
  <si>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</si>
  <si>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</si>
  <si>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</si>
  <si>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</si>
  <si>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</si>
  <si>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</si>
  <si>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</si>
  <si>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</si>
  <si>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</si>
  <si>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</si>
  <si>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</si>
  <si>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</si>
  <si>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</si>
  <si>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</si>
  <si>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</si>
  <si>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</si>
  <si>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</si>
  <si>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</si>
  <si>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</si>
  <si>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</si>
  <si>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</si>
  <si>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</si>
  <si>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</si>
  <si>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</si>
  <si>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</si>
  <si>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</si>
  <si>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</si>
  <si>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</si>
  <si>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</si>
  <si>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</si>
  <si>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</si>
  <si>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</si>
  <si>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</si>
  <si>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</si>
  <si>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</si>
  <si>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</si>
  <si>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</si>
  <si>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</si>
  <si>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</si>
  <si>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</si>
  <si>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</si>
  <si>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</si>
  <si>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</si>
  <si>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</si>
  <si>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</si>
  <si>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</si>
  <si>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</si>
  <si>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</si>
  <si>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</si>
  <si>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</si>
  <si>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</si>
  <si>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</si>
  <si>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</si>
  <si>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</si>
  <si>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</si>
  <si>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</si>
  <si>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</si>
  <si>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</si>
  <si>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</si>
  <si>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</si>
  <si>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</si>
  <si>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</si>
  <si>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</si>
  <si>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</si>
  <si>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</si>
  <si>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</si>
  <si>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</si>
  <si>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</si>
  <si>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</si>
  <si>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</si>
  <si>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</si>
  <si>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</si>
  <si>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</si>
  <si>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</si>
  <si>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</si>
  <si>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</si>
  <si>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</si>
  <si>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</si>
  <si>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</si>
  <si>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</si>
  <si>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</si>
  <si>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</si>
  <si>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</si>
  <si>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</si>
  <si>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</si>
  <si>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</si>
  <si>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</si>
  <si>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</si>
  <si>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</si>
  <si>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</si>
  <si>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</si>
  <si>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</si>
  <si>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</si>
  <si>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</si>
  <si>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</si>
  <si>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</si>
  <si>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</si>
  <si>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</si>
  <si>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</si>
  <si>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</si>
  <si>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</si>
  <si>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</si>
  <si>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</si>
  <si>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</si>
  <si>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</si>
  <si>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</si>
  <si>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</si>
  <si>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</si>
  <si>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</si>
  <si>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</si>
  <si>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</si>
  <si>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</si>
  <si>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</si>
  <si>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</si>
  <si>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</si>
  <si>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</si>
  <si>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</si>
  <si>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</si>
  <si>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</si>
  <si>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</si>
  <si>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</si>
  <si>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</si>
  <si>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</si>
  <si>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</si>
  <si>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</si>
  <si>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</si>
  <si>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</si>
  <si>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</si>
  <si>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</si>
  <si>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</si>
  <si>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</si>
  <si>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</si>
  <si>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</si>
  <si>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</si>
  <si>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</si>
  <si>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</si>
  <si>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</si>
  <si>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</si>
  <si>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</si>
  <si>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</si>
  <si>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</si>
  <si>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</si>
  <si>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</si>
  <si>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</si>
  <si>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</si>
  <si>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</si>
  <si>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</si>
  <si>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</si>
  <si>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</si>
  <si>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</si>
  <si>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</si>
  <si>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</si>
  <si>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</si>
  <si>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</si>
  <si>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</si>
  <si>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</si>
  <si>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</si>
  <si>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</si>
  <si>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</si>
  <si>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</si>
  <si>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</si>
  <si>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</si>
  <si>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</si>
  <si>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</si>
  <si>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</si>
  <si>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</si>
  <si>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</si>
  <si>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</si>
  <si>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</si>
  <si>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</si>
  <si>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</si>
  <si>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</si>
  <si>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</si>
  <si>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</si>
  <si>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</si>
  <si>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</si>
  <si>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</si>
  <si>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</si>
  <si>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</si>
  <si>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</si>
  <si>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</si>
  <si>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</si>
  <si>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</si>
  <si>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</si>
  <si>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</si>
  <si>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</si>
  <si>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</si>
  <si>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</si>
  <si>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</si>
  <si>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</si>
  <si>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</si>
  <si>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</si>
  <si>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</si>
  <si>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</si>
  <si>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</si>
  <si>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</si>
  <si>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</si>
  <si>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</si>
  <si>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</si>
  <si>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</si>
  <si>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</si>
  <si>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</si>
  <si>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</si>
  <si>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</si>
  <si>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</si>
  <si>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</si>
  <si>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</si>
  <si>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</si>
  <si>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</si>
  <si>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</si>
  <si>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</si>
  <si>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</si>
  <si>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</si>
  <si>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</si>
  <si>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</si>
  <si>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</si>
  <si>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</si>
  <si>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</si>
  <si>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</si>
  <si>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</si>
  <si>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</si>
  <si>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</si>
  <si>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</si>
  <si>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</si>
  <si>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</si>
  <si>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</si>
  <si>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</si>
  <si>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</si>
  <si>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</si>
  <si>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</si>
  <si>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</si>
  <si>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</si>
  <si>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</si>
  <si>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</si>
  <si>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</si>
  <si>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</si>
  <si>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</si>
  <si>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</si>
  <si>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</si>
  <si>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</si>
  <si>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</si>
  <si>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</si>
  <si>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</si>
  <si>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</si>
  <si>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</si>
  <si>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</si>
  <si>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</si>
  <si>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</si>
  <si>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</si>
  <si>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</si>
  <si>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</si>
  <si>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</si>
  <si>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</si>
  <si>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</si>
  <si>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</si>
  <si>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</si>
  <si>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</si>
  <si>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</si>
  <si>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</si>
  <si>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</si>
  <si>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</si>
  <si>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</si>
  <si>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</si>
  <si>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</si>
  <si>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</si>
  <si>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</si>
  <si>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</si>
  <si>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</si>
  <si>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</si>
  <si>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</si>
  <si>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</si>
  <si>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</si>
  <si>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</si>
  <si>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</si>
  <si>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</si>
  <si>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</si>
  <si>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</si>
  <si>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</si>
  <si>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</si>
  <si>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</si>
  <si>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</si>
  <si>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</si>
  <si>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</si>
  <si>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</si>
  <si>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</si>
  <si>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</si>
  <si>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</si>
  <si>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</si>
  <si>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</si>
  <si>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</si>
  <si>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</si>
  <si>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</si>
  <si>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</si>
  <si>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</si>
  <si>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</si>
  <si>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</si>
  <si>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</si>
  <si>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</si>
  <si>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</si>
  <si>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</si>
  <si>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</si>
  <si>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</si>
  <si>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</si>
  <si>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</si>
  <si>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</si>
  <si>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</si>
  <si>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</si>
  <si>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</si>
  <si>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</si>
  <si>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</si>
  <si>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</si>
  <si>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</si>
  <si>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</si>
  <si>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</si>
  <si>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</si>
  <si>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</si>
  <si>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</si>
  <si>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</si>
  <si>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</si>
  <si>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</si>
  <si>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</si>
  <si>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</si>
  <si>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</si>
  <si>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</si>
  <si>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</si>
  <si>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</si>
  <si>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</si>
  <si>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</si>
  <si>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</si>
  <si>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</si>
  <si>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</si>
  <si>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</si>
  <si>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</si>
  <si>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</si>
  <si>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</si>
  <si>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</si>
  <si>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</si>
  <si>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</si>
  <si>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</si>
  <si>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</si>
  <si>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</si>
  <si>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</si>
  <si>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</si>
  <si>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</si>
  <si>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</si>
  <si>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</si>
  <si>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</si>
  <si>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</si>
  <si>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</si>
  <si>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</si>
  <si>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</si>
  <si>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</si>
  <si>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</si>
  <si>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</si>
  <si>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</si>
  <si>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</si>
  <si>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</si>
  <si>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</si>
  <si>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</si>
  <si>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</si>
  <si>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</si>
  <si>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</si>
  <si>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</si>
  <si>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</si>
  <si>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</si>
  <si>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</si>
  <si>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</si>
  <si>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</si>
  <si>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</si>
  <si>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</si>
  <si>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</si>
  <si>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</si>
  <si>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</si>
  <si>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</si>
  <si>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</si>
  <si>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</si>
  <si>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</si>
  <si>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</si>
  <si>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</si>
  <si>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</si>
  <si>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</si>
  <si>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</si>
  <si>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</si>
  <si>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</si>
  <si>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</si>
  <si>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</si>
  <si>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</si>
  <si>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</si>
  <si>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</si>
  <si>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</si>
  <si>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</si>
  <si>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</si>
  <si>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</si>
  <si>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</si>
  <si>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</si>
  <si>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</si>
  <si>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</si>
  <si>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</si>
  <si>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</si>
  <si>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</si>
  <si>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</si>
  <si>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</si>
  <si>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</si>
  <si>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</si>
  <si>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</si>
  <si>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</si>
  <si>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</si>
  <si>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</si>
  <si>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</si>
  <si>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</si>
  <si>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</si>
  <si>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</si>
  <si>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</si>
  <si>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</si>
  <si>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</si>
  <si>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</si>
  <si>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</si>
  <si>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</si>
  <si>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</si>
  <si>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</si>
  <si>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</si>
  <si>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</si>
  <si>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</si>
  <si>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</si>
  <si>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</si>
  <si>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</si>
  <si>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</si>
  <si>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</si>
  <si>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</si>
  <si>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</si>
  <si>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</si>
  <si>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</si>
  <si>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</si>
  <si>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</si>
  <si>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</si>
  <si>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</si>
  <si>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</si>
  <si>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</si>
  <si>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</si>
  <si>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</si>
  <si>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</si>
  <si>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</si>
  <si>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</si>
  <si>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</si>
  <si>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</si>
  <si>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</si>
  <si>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</si>
  <si>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</si>
  <si>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</si>
  <si>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</si>
  <si>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</si>
  <si>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</si>
  <si>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</si>
  <si>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</si>
  <si>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</si>
  <si>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</si>
  <si>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</si>
  <si>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</si>
  <si>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</si>
  <si>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</si>
  <si>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</si>
  <si>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</si>
  <si>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</si>
  <si>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</si>
  <si>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</si>
  <si>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</si>
  <si>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</si>
  <si>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</si>
  <si>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</si>
  <si>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</si>
  <si>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</si>
  <si>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</si>
  <si>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</si>
  <si>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</si>
  <si>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</si>
  <si>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</si>
  <si>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</si>
  <si>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</si>
  <si>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</si>
  <si>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</si>
  <si>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</si>
  <si>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</si>
  <si>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</si>
  <si>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</si>
  <si>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</si>
  <si>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</si>
  <si>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</si>
  <si>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</si>
  <si>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</si>
  <si>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</si>
  <si>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</si>
  <si>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</si>
  <si>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</si>
  <si>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</si>
  <si>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</si>
  <si>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</si>
  <si>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</si>
  <si>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</si>
  <si>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</si>
  <si>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</si>
  <si>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</si>
  <si>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</si>
  <si>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</si>
  <si>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</si>
  <si>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</si>
  <si>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</si>
  <si>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</si>
  <si>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</si>
  <si>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</si>
  <si>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</si>
  <si>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</si>
  <si>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</si>
  <si>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</si>
  <si>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</si>
  <si>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</si>
  <si>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</si>
  <si>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</si>
  <si>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</si>
  <si>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</si>
  <si>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</si>
  <si>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</si>
  <si>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</si>
  <si>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</si>
  <si>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</si>
  <si>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</si>
  <si>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</si>
  <si>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</si>
  <si>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</si>
  <si>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</si>
  <si>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</si>
  <si>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</si>
  <si>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</si>
  <si>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</si>
  <si>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</si>
  <si>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</si>
  <si>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</si>
  <si>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</si>
  <si>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</si>
  <si>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</si>
  <si>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</si>
  <si>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</si>
  <si>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</si>
  <si>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</si>
  <si>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</si>
  <si>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</si>
  <si>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</si>
  <si>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</si>
  <si>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</si>
  <si>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</si>
  <si>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</si>
  <si>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</si>
  <si>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</si>
  <si>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</si>
  <si>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</si>
  <si>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</si>
  <si>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</si>
  <si>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</si>
  <si>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</si>
  <si>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</si>
  <si>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</si>
  <si>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</si>
  <si>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</si>
  <si>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</si>
  <si>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</si>
  <si>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</si>
  <si>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</si>
  <si>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</si>
  <si>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</si>
  <si>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</si>
  <si>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</si>
  <si>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</si>
  <si>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</si>
  <si>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</si>
  <si>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</si>
  <si>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</si>
  <si>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</si>
  <si>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</si>
  <si>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</si>
  <si>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</si>
  <si>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</si>
  <si>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</si>
  <si>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</si>
  <si>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</si>
  <si>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</si>
  <si>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</si>
  <si>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</si>
  <si>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</si>
  <si>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</si>
  <si>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</si>
  <si>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</si>
  <si>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</si>
  <si>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</si>
  <si>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</si>
  <si>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</si>
  <si>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</si>
  <si>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</si>
  <si>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</si>
  <si>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</si>
  <si>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</si>
  <si>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</si>
  <si>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</si>
  <si>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</si>
  <si>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</si>
  <si>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</si>
  <si>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</si>
  <si>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</si>
  <si>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</si>
  <si>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</si>
  <si>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</si>
  <si>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</si>
  <si>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</si>
  <si>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</si>
  <si>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</si>
  <si>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</si>
  <si>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</si>
  <si>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</si>
  <si>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</si>
  <si>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</si>
  <si>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</si>
  <si>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</si>
  <si>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</si>
  <si>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</si>
  <si>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</si>
  <si>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</si>
  <si>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</si>
  <si>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</si>
  <si>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</si>
  <si>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</si>
  <si>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</si>
  <si>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</si>
  <si>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</si>
  <si>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</si>
  <si>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</si>
  <si>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</si>
  <si>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</si>
  <si>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</si>
  <si>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</si>
  <si>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</si>
  <si>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</si>
  <si>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</si>
  <si>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</si>
  <si>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</si>
  <si>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</si>
  <si>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</si>
  <si>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</si>
  <si>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</si>
  <si>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</si>
  <si>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</si>
  <si>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</si>
  <si>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</si>
  <si>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</si>
  <si>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</si>
  <si>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</si>
  <si>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</si>
  <si>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</si>
  <si>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</si>
  <si>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</si>
  <si>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</si>
  <si>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</si>
  <si>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</si>
  <si>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</si>
  <si>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</si>
  <si>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</si>
  <si>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</si>
  <si>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</si>
  <si>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</si>
  <si>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</si>
  <si>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</si>
  <si>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</si>
  <si>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</si>
  <si>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</si>
  <si>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</si>
  <si>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</si>
  <si>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</si>
  <si>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</si>
  <si>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</si>
  <si>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</si>
  <si>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</si>
  <si>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</si>
  <si>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</si>
  <si>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</si>
  <si>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</si>
  <si>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</si>
  <si>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</si>
  <si>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</si>
  <si>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</si>
  <si>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</si>
  <si>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</si>
  <si>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</si>
  <si>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</si>
  <si>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</si>
  <si>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</si>
  <si>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</si>
  <si>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</si>
  <si>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</si>
  <si>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</si>
  <si>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</si>
  <si>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</si>
  <si>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</si>
  <si>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</si>
  <si>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</si>
  <si>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</si>
  <si>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</si>
  <si>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</si>
  <si>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</si>
  <si>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</si>
  <si>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</si>
  <si>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</si>
  <si>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</si>
  <si>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</si>
  <si>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</si>
  <si>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</si>
  <si>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</si>
  <si>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</si>
  <si>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</si>
  <si>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</si>
  <si>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</si>
  <si>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</si>
  <si>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</si>
  <si>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</si>
  <si>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</si>
  <si>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</si>
  <si>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</si>
  <si>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</si>
  <si>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</si>
  <si>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</si>
  <si>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</si>
  <si>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</si>
  <si>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</si>
  <si>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</si>
  <si>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</si>
  <si>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</si>
  <si>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</si>
  <si>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</si>
  <si>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</si>
  <si>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</si>
  <si>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</si>
  <si>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</si>
  <si>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</si>
  <si>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</si>
  <si>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</si>
  <si>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</si>
  <si>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</si>
  <si>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</si>
  <si>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</si>
  <si>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</si>
  <si>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</si>
  <si>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</si>
  <si>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</si>
  <si>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</si>
  <si>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</si>
  <si>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</si>
  <si>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</si>
  <si>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</si>
  <si>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</si>
  <si>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</si>
  <si>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</si>
  <si>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</si>
  <si>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</si>
  <si>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</si>
  <si>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</si>
  <si>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</si>
  <si>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</si>
  <si>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</si>
  <si>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</si>
  <si>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</si>
  <si>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</si>
  <si>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</si>
  <si>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</si>
  <si>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</si>
  <si>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</si>
  <si>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</si>
  <si>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</si>
  <si>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</si>
  <si>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</si>
  <si>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</si>
  <si>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</si>
  <si>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</si>
  <si>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</si>
  <si>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</si>
  <si>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</si>
  <si>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</si>
  <si>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</si>
  <si>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</si>
  <si>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</si>
  <si>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</si>
  <si>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</si>
  <si>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</si>
  <si>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</si>
  <si>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</si>
  <si>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</si>
  <si>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</si>
  <si>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</si>
  <si>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</si>
  <si>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</si>
  <si>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</si>
  <si>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</si>
  <si>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</si>
  <si>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</si>
  <si>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</si>
  <si>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</si>
  <si>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</si>
  <si>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</si>
  <si>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</si>
  <si>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</si>
  <si>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</si>
  <si>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</si>
  <si>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</si>
  <si>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</si>
  <si>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</si>
  <si>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</si>
  <si>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</si>
  <si>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</si>
  <si>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</si>
  <si>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</si>
  <si>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</si>
  <si>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</si>
  <si>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</si>
  <si>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</si>
  <si>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</si>
  <si>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</si>
  <si>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</si>
  <si>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</si>
  <si>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</si>
  <si>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</si>
  <si>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</si>
  <si>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</si>
  <si>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</si>
  <si>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</si>
  <si>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</si>
  <si>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</si>
  <si>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</si>
  <si>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</si>
  <si>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</si>
  <si>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</si>
  <si>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</si>
  <si>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</si>
  <si>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</si>
  <si>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</si>
  <si>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</si>
  <si>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</si>
  <si>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</si>
  <si>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</si>
  <si>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</si>
  <si>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</si>
  <si>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</si>
  <si>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</si>
  <si>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</si>
  <si>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</si>
  <si>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</si>
  <si>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</si>
  <si>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</si>
  <si>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</si>
  <si>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</si>
  <si>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</si>
  <si>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</si>
  <si>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</si>
  <si>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</si>
  <si>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</si>
  <si>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</si>
  <si>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</si>
  <si>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</si>
  <si>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</si>
  <si>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</si>
  <si>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</si>
  <si>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</si>
  <si>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</si>
  <si>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</si>
  <si>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</si>
  <si>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</si>
  <si>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</si>
  <si>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</si>
  <si>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</si>
  <si>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</si>
  <si>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</si>
  <si>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</si>
  <si>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</si>
  <si>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</si>
  <si>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</si>
  <si>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</si>
  <si>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</si>
  <si>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</si>
  <si>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</si>
  <si>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</si>
  <si>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</si>
  <si>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</si>
  <si>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</si>
  <si>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</si>
  <si>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</si>
  <si>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</si>
  <si>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</si>
  <si>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</si>
  <si>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</si>
  <si>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</si>
  <si>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</si>
  <si>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</si>
  <si>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</si>
  <si>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</si>
  <si>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</si>
  <si>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</si>
  <si>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</si>
  <si>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</si>
  <si>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</si>
  <si>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</si>
  <si>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</si>
  <si>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</si>
  <si>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</si>
  <si>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</si>
  <si>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</si>
  <si>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</si>
  <si>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</si>
  <si>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</si>
  <si>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</si>
  <si>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</si>
  <si>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</si>
  <si>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</si>
  <si>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</si>
  <si>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</si>
  <si>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</si>
  <si>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</si>
  <si>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</si>
  <si>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</si>
  <si>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</si>
  <si>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</si>
  <si>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</si>
  <si>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</si>
  <si>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</si>
  <si>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</si>
  <si>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</si>
  <si>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</si>
  <si>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</si>
  <si>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</si>
  <si>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</si>
  <si>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</si>
  <si>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</si>
  <si>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</si>
  <si>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</si>
  <si>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</si>
  <si>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</si>
  <si>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</si>
  <si>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</si>
  <si>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</si>
  <si>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</si>
  <si>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</si>
  <si>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</si>
  <si>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</si>
  <si>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</si>
  <si>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</si>
  <si>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</si>
  <si>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</si>
  <si>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</si>
  <si>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</si>
  <si>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</si>
  <si>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</si>
  <si>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</si>
  <si>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</si>
  <si>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</si>
  <si>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</si>
  <si>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</si>
  <si>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</si>
  <si>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</si>
  <si>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</si>
  <si>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</si>
  <si>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</si>
  <si>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</si>
  <si>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</si>
  <si>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</si>
  <si>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</si>
  <si>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</si>
  <si>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</si>
  <si>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</si>
  <si>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</si>
  <si>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</si>
  <si>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</si>
  <si>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</si>
  <si>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</si>
  <si>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</si>
  <si>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</si>
  <si>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</si>
  <si>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</si>
  <si>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</si>
  <si>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</si>
  <si>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</si>
  <si>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</si>
  <si>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</si>
  <si>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</si>
  <si>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</si>
  <si>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</si>
  <si>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</si>
  <si>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</si>
  <si>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</si>
  <si>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</si>
  <si>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</si>
  <si>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</si>
  <si>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</si>
  <si>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</si>
  <si>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</si>
  <si>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</si>
  <si>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</si>
  <si>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</si>
  <si>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</si>
  <si>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</si>
  <si>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</si>
  <si>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</si>
  <si>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</si>
  <si>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</si>
  <si>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</si>
  <si>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</si>
  <si>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</si>
  <si>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</si>
  <si>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</si>
  <si>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</si>
  <si>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</si>
  <si>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</si>
  <si>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</si>
  <si>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</si>
  <si>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</si>
  <si>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</si>
  <si>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</si>
  <si>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</si>
  <si>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</si>
  <si>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</si>
  <si>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</si>
  <si>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</si>
  <si>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</si>
  <si>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</si>
  <si>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</si>
  <si>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</si>
  <si>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</si>
  <si>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</si>
  <si>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</si>
  <si>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</si>
  <si>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</si>
  <si>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</si>
  <si>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</si>
  <si>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</si>
  <si>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</si>
  <si>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</si>
  <si>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</si>
  <si>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</si>
  <si>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</si>
  <si>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</si>
  <si>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</si>
  <si>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</si>
  <si>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</si>
  <si>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</si>
  <si>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</si>
  <si>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</si>
  <si>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</si>
  <si>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</si>
  <si>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</si>
  <si>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</si>
  <si>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</si>
  <si>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</si>
  <si>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</si>
  <si>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</si>
  <si>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</si>
  <si>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</si>
  <si>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</si>
  <si>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</si>
  <si>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</si>
  <si>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</si>
  <si>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</si>
  <si>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</si>
  <si>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</si>
  <si>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</si>
  <si>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</si>
  <si>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</si>
  <si>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</si>
  <si>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</si>
  <si>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</si>
  <si>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</si>
  <si>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</si>
  <si>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</si>
  <si>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</si>
  <si>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</si>
  <si>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</si>
  <si>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</si>
  <si>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</si>
  <si>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</si>
  <si>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</si>
  <si>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</si>
  <si>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</si>
  <si>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</si>
  <si>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</si>
  <si>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</si>
  <si>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</si>
  <si>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</si>
  <si>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</si>
  <si>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</si>
  <si>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</si>
  <si>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</si>
  <si>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</si>
  <si>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</si>
  <si>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</si>
  <si>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</si>
  <si>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</si>
  <si>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</si>
  <si>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</si>
  <si>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</si>
  <si>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</si>
  <si>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</si>
  <si>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</si>
  <si>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</si>
  <si>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</si>
  <si>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</si>
  <si>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</si>
  <si>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</si>
  <si>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</si>
  <si>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</si>
  <si>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</si>
  <si>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</si>
  <si>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</si>
  <si>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</si>
  <si>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</si>
  <si>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</si>
  <si>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</si>
  <si>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</si>
  <si>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</si>
  <si>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</si>
  <si>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</si>
  <si>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</si>
  <si>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</si>
  <si>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</si>
  <si>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</si>
  <si>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</si>
  <si>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</si>
  <si>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</si>
  <si>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</si>
  <si>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</si>
  <si>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</si>
  <si>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</si>
  <si>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</si>
  <si>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</si>
  <si>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</si>
  <si>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</si>
  <si>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</si>
  <si>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</si>
  <si>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</si>
  <si>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</si>
  <si>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</si>
  <si>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</si>
  <si>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</si>
  <si>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</si>
  <si>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</si>
  <si>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</si>
  <si>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</si>
  <si>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</si>
  <si>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</si>
  <si>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</si>
  <si>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</si>
  <si>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</si>
  <si>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</si>
  <si>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</si>
  <si>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</si>
  <si>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</si>
  <si>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</si>
  <si>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</si>
  <si>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</si>
  <si>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</si>
  <si>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</si>
  <si>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</si>
  <si>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</si>
  <si>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</si>
  <si>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</si>
  <si>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</si>
  <si>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</si>
  <si>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</si>
  <si>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</si>
  <si>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</si>
  <si>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</si>
  <si>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</si>
  <si>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</si>
  <si>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</si>
  <si>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</si>
  <si>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</si>
  <si>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</si>
  <si>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</si>
  <si>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</si>
  <si>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</si>
  <si>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</si>
  <si>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</si>
  <si>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</si>
  <si>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</si>
  <si>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</si>
  <si>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</si>
  <si>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</si>
  <si>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</si>
  <si>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</si>
  <si>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</si>
  <si>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</si>
  <si>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</si>
  <si>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</si>
  <si>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</si>
  <si>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</si>
  <si>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</si>
  <si>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</si>
  <si>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</si>
  <si>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</si>
  <si>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</si>
  <si>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</si>
  <si>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</si>
  <si>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</si>
  <si>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</si>
  <si>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</si>
  <si>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</si>
  <si>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</si>
  <si>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</si>
  <si>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</si>
  <si>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</si>
  <si>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</si>
  <si>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</si>
  <si>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</si>
  <si>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</si>
  <si>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</si>
  <si>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</si>
  <si>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</si>
  <si>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</si>
  <si>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</si>
  <si>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</si>
  <si>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</si>
  <si>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</si>
  <si>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</si>
  <si>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</si>
  <si>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</si>
  <si>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</si>
  <si>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</si>
  <si>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</si>
  <si>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</si>
  <si>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</si>
  <si>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</si>
  <si>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</si>
  <si>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</si>
  <si>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</si>
  <si>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</si>
  <si>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</si>
  <si>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</si>
  <si>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</si>
  <si>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</si>
  <si>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</si>
  <si>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</si>
  <si>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</si>
  <si>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</si>
  <si>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</si>
  <si>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</si>
  <si>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</si>
  <si>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</si>
  <si>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</si>
  <si>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</si>
  <si>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</si>
  <si>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</si>
  <si>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</si>
  <si>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</si>
  <si>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</si>
  <si>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</si>
  <si>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</si>
  <si>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</si>
  <si>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</si>
  <si>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</si>
  <si>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</si>
  <si>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</si>
  <si>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</si>
  <si>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</si>
  <si>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</si>
  <si>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</si>
  <si>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</si>
  <si>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</si>
  <si>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</si>
  <si>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</si>
  <si>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</si>
  <si>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</si>
  <si>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</si>
  <si>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</si>
  <si>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</si>
  <si>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</si>
  <si>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</si>
  <si>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</si>
  <si>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</si>
  <si>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</si>
  <si>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</si>
  <si>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</si>
  <si>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</si>
  <si>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</si>
  <si>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</si>
  <si>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</si>
  <si>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</si>
  <si>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</si>
  <si>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</si>
  <si>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</si>
  <si>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</si>
  <si>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</si>
  <si>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</si>
  <si>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</si>
  <si>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</si>
  <si>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</si>
  <si>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</si>
  <si>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</si>
  <si>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</si>
  <si>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</si>
  <si>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</si>
  <si>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</si>
  <si>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</si>
  <si>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</si>
  <si>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</si>
  <si>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</si>
  <si>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</si>
  <si>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</si>
  <si>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</si>
  <si>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</si>
  <si>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</si>
  <si>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</si>
  <si>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</si>
  <si>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</si>
  <si>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</si>
  <si>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</si>
  <si>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</si>
  <si>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</si>
  <si>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</si>
  <si>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</si>
  <si>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</si>
  <si>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</si>
  <si>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</si>
  <si>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</si>
  <si>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</si>
  <si>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</si>
  <si>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</si>
  <si>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</si>
  <si>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</si>
  <si>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</si>
  <si>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</si>
  <si>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</si>
  <si>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</si>
  <si>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</si>
  <si>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</si>
  <si>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</si>
  <si>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</si>
  <si>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</si>
  <si>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</si>
  <si>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</si>
  <si>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</si>
  <si>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</si>
  <si>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</si>
  <si>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</si>
  <si>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</si>
  <si>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</si>
  <si>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</si>
  <si>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</si>
  <si>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</si>
  <si>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</si>
  <si>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</si>
  <si>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</si>
  <si>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</si>
  <si>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</si>
  <si>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</si>
  <si>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</si>
  <si>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</si>
  <si>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</si>
  <si>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</si>
  <si>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</si>
  <si>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</si>
  <si>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</si>
  <si>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</si>
  <si>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</si>
  <si>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</si>
  <si>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</si>
  <si>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</si>
  <si>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</si>
  <si>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</si>
  <si>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</si>
  <si>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</si>
  <si>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</si>
  <si>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</si>
  <si>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</si>
  <si>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</si>
  <si>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</si>
  <si>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</si>
  <si>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</si>
  <si>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</si>
  <si>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</si>
  <si>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</si>
  <si>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</si>
  <si>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</si>
  <si>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</si>
  <si>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</si>
  <si>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</si>
  <si>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</si>
  <si>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</si>
  <si>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</si>
  <si>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</si>
  <si>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</si>
  <si>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</si>
  <si>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</si>
  <si>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</si>
  <si>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</si>
  <si>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</si>
  <si>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</si>
  <si>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</si>
  <si>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</si>
  <si>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</si>
  <si>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</si>
  <si>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</si>
  <si>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</si>
  <si>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</si>
  <si>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</si>
  <si>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</si>
  <si>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</si>
  <si>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</si>
  <si>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</si>
  <si>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</si>
  <si>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</si>
  <si>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</si>
  <si>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</si>
  <si>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</si>
  <si>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</si>
  <si>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</si>
  <si>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</si>
  <si>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</si>
  <si>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</si>
  <si>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</si>
  <si>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</si>
  <si>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</si>
  <si>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</si>
  <si>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</si>
  <si>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</si>
  <si>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</si>
  <si>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</si>
  <si>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</si>
  <si>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</si>
  <si>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</si>
  <si>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</si>
  <si>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</si>
  <si>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</si>
  <si>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</si>
  <si>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</si>
  <si>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</si>
  <si>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</si>
  <si>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</si>
  <si>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</si>
  <si>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</si>
  <si>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</si>
  <si>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</si>
  <si>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</si>
  <si>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</si>
  <si>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</si>
  <si>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</si>
  <si>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</si>
  <si>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</si>
  <si>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</si>
  <si>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</si>
  <si>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</si>
  <si>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</si>
  <si>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</si>
  <si>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</si>
  <si>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</si>
  <si>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</si>
  <si>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</si>
  <si>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</si>
  <si>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</si>
  <si>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</si>
  <si>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</si>
  <si>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</si>
  <si>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</si>
  <si>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</si>
  <si>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</si>
  <si>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</si>
  <si>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</si>
  <si>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</si>
  <si>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</si>
  <si>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</si>
  <si>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</si>
  <si>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</si>
  <si>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</si>
  <si>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</si>
  <si>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</si>
  <si>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</si>
  <si>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</si>
  <si>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</si>
  <si>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</si>
  <si>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</si>
  <si>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</si>
  <si>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</si>
  <si>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</si>
  <si>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</si>
  <si>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</si>
  <si>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</si>
  <si>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</si>
  <si>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</si>
  <si>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</si>
  <si>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</si>
  <si>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</si>
  <si>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</si>
  <si>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</si>
  <si>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</si>
  <si>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</si>
  <si>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</si>
  <si>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</si>
  <si>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</si>
  <si>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</si>
  <si>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</si>
  <si>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</si>
  <si>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</si>
  <si>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</si>
  <si>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</si>
  <si>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</si>
  <si>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</si>
  <si>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</si>
  <si>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</si>
  <si>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</si>
  <si>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</si>
  <si>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</si>
  <si>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</si>
  <si>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</si>
  <si>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</si>
  <si>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</si>
  <si>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</si>
  <si>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</si>
  <si>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</si>
  <si>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</si>
  <si>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</si>
  <si>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</si>
  <si>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</si>
  <si>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</si>
  <si>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</si>
  <si>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</si>
  <si>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</si>
  <si>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</si>
  <si>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</si>
  <si>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</si>
  <si>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</si>
  <si>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</si>
  <si>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</si>
  <si>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</si>
  <si>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</si>
  <si>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</si>
  <si>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</si>
  <si>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</si>
  <si>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</si>
  <si>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</si>
  <si>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</si>
  <si>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</si>
  <si>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</si>
  <si>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</si>
  <si>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</si>
  <si>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</si>
  <si>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</si>
  <si>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</si>
  <si>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</si>
  <si>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</si>
  <si>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</si>
  <si>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</si>
  <si>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</si>
  <si>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</si>
  <si>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</si>
  <si>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</si>
  <si>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</si>
  <si>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</si>
  <si>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</si>
  <si>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</si>
  <si>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</si>
  <si>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</si>
  <si>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</si>
  <si>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</si>
  <si>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</si>
  <si>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</si>
  <si>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</si>
  <si>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</si>
  <si>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</si>
  <si>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</si>
  <si>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</si>
  <si>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</si>
  <si>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</si>
  <si>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</si>
  <si>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</si>
  <si>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</si>
  <si>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</si>
  <si>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</si>
  <si>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</si>
  <si>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</si>
  <si>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</si>
  <si>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</si>
  <si>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</si>
  <si>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</si>
  <si>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</si>
  <si>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</si>
  <si>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</si>
  <si>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</si>
  <si>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</si>
  <si>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</si>
  <si>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</si>
  <si>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</si>
  <si>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</si>
  <si>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</si>
  <si>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</si>
  <si>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</si>
  <si>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</si>
  <si>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</si>
  <si>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</si>
  <si>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</si>
  <si>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</si>
  <si>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</si>
  <si>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</si>
  <si>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</si>
  <si>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</si>
  <si>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</si>
  <si>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</si>
  <si>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</si>
  <si>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</si>
  <si>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</si>
  <si>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</si>
  <si>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</si>
  <si>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</si>
  <si>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</si>
  <si>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</si>
  <si>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</si>
  <si>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</si>
  <si>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</si>
  <si>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</si>
  <si>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</si>
  <si>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</si>
  <si>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</si>
  <si>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</si>
  <si>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</si>
  <si>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</si>
  <si>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</si>
  <si>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</si>
  <si>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</si>
  <si>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</si>
  <si>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</si>
  <si>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</si>
  <si>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</si>
  <si>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</si>
  <si>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</si>
  <si>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</si>
  <si>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</si>
  <si>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</si>
  <si>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</si>
  <si>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</si>
  <si>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</si>
  <si>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</si>
  <si>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</si>
  <si>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</si>
  <si>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</si>
  <si>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</si>
  <si>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</si>
  <si>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</si>
  <si>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</si>
  <si>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</si>
  <si>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</si>
  <si>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</si>
  <si>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</si>
  <si>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</si>
  <si>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</si>
  <si>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</si>
  <si>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</si>
  <si>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</si>
  <si>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</si>
  <si>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</si>
  <si>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</si>
  <si>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</si>
  <si>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</si>
  <si>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</si>
  <si>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</si>
  <si>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</si>
  <si>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</si>
  <si>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</si>
  <si>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</si>
  <si>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</si>
  <si>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</si>
  <si>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</si>
  <si>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</si>
  <si>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</si>
  <si>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</si>
  <si>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</si>
  <si>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</si>
  <si>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</si>
  <si>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</si>
  <si>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</si>
  <si>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</si>
  <si>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</si>
  <si>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</si>
  <si>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</si>
  <si>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</si>
  <si>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</si>
  <si>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</si>
  <si>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</si>
  <si>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</si>
  <si>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</si>
  <si>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</si>
  <si>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</si>
  <si>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</si>
  <si>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</si>
  <si>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</si>
  <si>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</si>
  <si>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</si>
  <si>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</si>
  <si>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</si>
  <si>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</si>
  <si>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</si>
  <si>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</si>
  <si>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</si>
  <si>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</si>
  <si>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</si>
  <si>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</si>
  <si>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</si>
  <si>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</si>
  <si>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</si>
  <si>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</si>
  <si>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</si>
  <si>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</si>
  <si>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</si>
  <si>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</si>
  <si>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</si>
  <si>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</si>
  <si>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</si>
  <si>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</si>
  <si>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</si>
  <si>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</si>
  <si>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</si>
  <si>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</si>
  <si>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</si>
  <si>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</si>
  <si>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</si>
  <si>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</si>
  <si>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</si>
  <si>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</si>
  <si>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</si>
  <si>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</si>
  <si>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</si>
  <si>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</si>
  <si>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</si>
  <si>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</si>
  <si>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</si>
  <si>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</si>
  <si>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</si>
  <si>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</si>
  <si>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</si>
  <si>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</si>
  <si>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</si>
  <si>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</si>
  <si>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</si>
  <si>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</si>
  <si>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</si>
  <si>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</si>
  <si>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</si>
  <si>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</si>
  <si>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</si>
  <si>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</si>
  <si>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</si>
  <si>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</si>
  <si>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</si>
  <si>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</si>
  <si>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</si>
  <si>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</si>
  <si>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</si>
  <si>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</si>
  <si>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</si>
  <si>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</si>
  <si>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</si>
  <si>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</si>
  <si>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</si>
  <si>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</si>
  <si>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</si>
  <si>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</si>
  <si>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</si>
  <si>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</si>
  <si>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</si>
  <si>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</si>
  <si>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</si>
  <si>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</si>
  <si>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</si>
  <si>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</si>
  <si>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</si>
  <si>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</si>
  <si>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</si>
  <si>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</si>
  <si>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</si>
  <si>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</si>
  <si>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</si>
  <si>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</si>
  <si>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</si>
  <si>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</si>
  <si>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</si>
  <si>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</si>
  <si>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</si>
  <si>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</si>
  <si>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</si>
  <si>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</si>
  <si>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</si>
  <si>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</si>
  <si>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</si>
  <si>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</si>
  <si>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</si>
  <si>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</si>
  <si>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</si>
  <si>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</si>
  <si>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</si>
  <si>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</si>
  <si>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</si>
  <si>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</si>
  <si>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</si>
  <si>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</si>
  <si>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</si>
  <si>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</si>
  <si>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</si>
  <si>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</si>
  <si>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</si>
  <si>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</si>
  <si>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</si>
  <si>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</si>
  <si>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</si>
  <si>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</si>
  <si>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</si>
  <si>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</si>
  <si>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</si>
  <si>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</si>
  <si>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</si>
  <si>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</si>
  <si>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</si>
  <si>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</si>
  <si>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</si>
  <si>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</si>
  <si>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</si>
  <si>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</si>
  <si>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</si>
  <si>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</si>
  <si>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</si>
  <si>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</si>
  <si>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</si>
  <si>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</si>
  <si>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</si>
  <si>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</si>
  <si>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</si>
  <si>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</si>
  <si>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</si>
  <si>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</si>
  <si>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</si>
  <si>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</si>
  <si>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</si>
  <si>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</si>
  <si>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</si>
  <si>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</si>
  <si>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</si>
  <si>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</si>
  <si>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</si>
  <si>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</si>
  <si>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</si>
  <si>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</si>
  <si>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</si>
  <si>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</si>
  <si>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</si>
  <si>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</si>
  <si>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</si>
  <si>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</si>
  <si>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</si>
  <si>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</si>
  <si>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</si>
  <si>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</si>
  <si>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</si>
  <si>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</si>
  <si>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</si>
  <si>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</si>
  <si>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</si>
  <si>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</si>
  <si>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</si>
  <si>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</si>
  <si>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</si>
  <si>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</si>
  <si>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</si>
  <si>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</si>
  <si>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</si>
  <si>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</si>
  <si>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</si>
  <si>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</si>
  <si>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</si>
  <si>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</si>
  <si>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</si>
  <si>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</si>
  <si>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</si>
  <si>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</si>
  <si>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</si>
  <si>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</si>
  <si>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</si>
  <si>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</si>
  <si>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</si>
  <si>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</si>
  <si>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</si>
  <si>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</si>
  <si>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</si>
  <si>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</si>
  <si>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</si>
  <si>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</si>
  <si>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</si>
  <si>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</si>
  <si>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</si>
  <si>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</si>
  <si>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</si>
  <si>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</si>
  <si>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</si>
  <si>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</si>
  <si>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</si>
  <si>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</si>
  <si>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</si>
  <si>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</si>
  <si>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</si>
  <si>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</si>
  <si>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</si>
  <si>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</si>
  <si>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</si>
  <si>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</si>
  <si>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</si>
  <si>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</si>
  <si>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</si>
  <si>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</si>
  <si>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</si>
  <si>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</si>
  <si>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</si>
  <si>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</si>
  <si>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</si>
  <si>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</si>
  <si>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</si>
  <si>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</si>
  <si>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</si>
  <si>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</si>
  <si>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</si>
  <si>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</si>
  <si>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</si>
  <si>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</si>
  <si>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</si>
  <si>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</si>
  <si>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</si>
  <si>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</si>
  <si>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</si>
  <si>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</si>
  <si>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</si>
  <si>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</si>
  <si>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</si>
  <si>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</si>
  <si>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</si>
  <si>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</si>
  <si>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</si>
  <si>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</si>
  <si>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</si>
  <si>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</si>
  <si>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</si>
  <si>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</si>
  <si>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</si>
  <si>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</si>
  <si>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</si>
  <si>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</si>
  <si>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</si>
  <si>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</si>
  <si>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</si>
  <si>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</si>
  <si>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</si>
  <si>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</si>
  <si>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</si>
  <si>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</si>
  <si>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</si>
  <si>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</si>
  <si>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</si>
  <si>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</si>
  <si>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</si>
  <si>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</si>
  <si>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</si>
  <si>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</si>
  <si>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</si>
  <si>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</si>
  <si>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</si>
  <si>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</si>
  <si>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</si>
  <si>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</si>
  <si>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</si>
  <si>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</si>
  <si>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</si>
  <si>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</si>
  <si>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</si>
  <si>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</si>
  <si>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</si>
  <si>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</si>
  <si>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</si>
  <si>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</si>
  <si>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</si>
  <si>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</si>
  <si>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</si>
  <si>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</si>
  <si>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</si>
  <si>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</si>
  <si>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</si>
  <si>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</si>
  <si>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</si>
  <si>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</si>
  <si>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</si>
  <si>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</si>
  <si>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</si>
  <si>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</si>
  <si>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</si>
  <si>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</si>
  <si>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</si>
  <si>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</si>
  <si>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</si>
  <si>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</si>
  <si>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</si>
  <si>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</si>
  <si>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</si>
  <si>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</si>
  <si>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</si>
  <si>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</si>
  <si>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</si>
  <si>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</si>
  <si>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</si>
  <si>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</si>
  <si>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</si>
  <si>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</si>
  <si>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</si>
  <si>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</si>
  <si>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</si>
  <si>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</si>
  <si>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</si>
  <si>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</si>
  <si>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</si>
  <si>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</si>
  <si>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</si>
  <si>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</si>
  <si>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</si>
  <si>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</si>
  <si>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</si>
  <si>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</si>
  <si>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</si>
  <si>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</si>
  <si>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</si>
  <si>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</si>
  <si>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</si>
  <si>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</si>
  <si>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</si>
  <si>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</si>
  <si>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</si>
  <si>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</si>
  <si>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</si>
  <si>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</si>
  <si>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</si>
  <si>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</si>
  <si>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</si>
  <si>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</si>
  <si>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</si>
  <si>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</si>
  <si>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</si>
  <si>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</si>
  <si>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</si>
  <si>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</si>
  <si>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</si>
  <si>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</si>
  <si>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</si>
  <si>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</si>
  <si>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</si>
  <si>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</si>
  <si>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</si>
  <si>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</si>
  <si>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</si>
  <si>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</si>
  <si>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</si>
  <si>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</si>
  <si>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</si>
  <si>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</si>
  <si>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</si>
  <si>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</si>
  <si>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</si>
  <si>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</si>
  <si>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</si>
  <si>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</si>
  <si>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</si>
  <si>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</si>
  <si>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</si>
  <si>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</si>
  <si>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</si>
  <si>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</si>
  <si>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</si>
  <si>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</si>
  <si>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</si>
  <si>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</si>
  <si>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</si>
  <si>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</si>
  <si>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</si>
  <si>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</si>
  <si>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</si>
  <si>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</si>
  <si>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</si>
  <si>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</si>
  <si>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</si>
  <si>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</si>
  <si>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</si>
  <si>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</si>
  <si>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</si>
  <si>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</si>
  <si>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</si>
  <si>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</si>
  <si>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</si>
  <si>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</si>
  <si>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</si>
  <si>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</si>
  <si>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</si>
  <si>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</si>
  <si>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</si>
  <si>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</si>
  <si>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</si>
  <si>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</si>
  <si>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</si>
  <si>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</si>
  <si>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</si>
  <si>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</si>
  <si>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</si>
  <si>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</si>
  <si>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</si>
  <si>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</si>
  <si>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</si>
  <si>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</si>
  <si>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</si>
  <si>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</si>
  <si>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</si>
  <si>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</si>
  <si>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</si>
  <si>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</si>
  <si>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</si>
  <si>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</si>
  <si>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</si>
  <si>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</si>
  <si>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</si>
  <si>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</si>
  <si>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</si>
  <si>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</si>
  <si>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</si>
  <si>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</si>
  <si>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</si>
  <si>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</si>
  <si>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</si>
  <si>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</si>
  <si>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</si>
  <si>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</si>
  <si>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</si>
  <si>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</si>
  <si>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</si>
  <si>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</si>
  <si>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</si>
  <si>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</si>
  <si>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</si>
  <si>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</si>
  <si>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</si>
  <si>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</si>
  <si>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</si>
  <si>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</si>
  <si>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</si>
  <si>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</si>
  <si>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</si>
  <si>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</si>
  <si>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</si>
  <si>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</si>
  <si>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</si>
  <si>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</si>
  <si>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</si>
  <si>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</si>
  <si>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</si>
  <si>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</si>
  <si>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</si>
  <si>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</si>
  <si>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</si>
  <si>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</si>
  <si>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</si>
  <si>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</si>
  <si>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</si>
  <si>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</si>
  <si>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</si>
  <si>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</si>
  <si>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</si>
  <si>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</si>
  <si>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</si>
  <si>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</si>
  <si>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</si>
  <si>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</si>
  <si>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</si>
  <si>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</si>
  <si>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</si>
  <si>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</si>
  <si>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</si>
  <si>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</si>
  <si>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</si>
  <si>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</si>
  <si>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</si>
  <si>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</si>
  <si>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</si>
  <si>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</si>
  <si>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</si>
  <si>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</si>
  <si>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</si>
  <si>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</si>
  <si>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</si>
  <si>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</si>
  <si>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</si>
  <si>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</si>
  <si>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</si>
  <si>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</si>
  <si>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</si>
  <si>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</si>
  <si>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</si>
  <si>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</si>
  <si>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</si>
  <si>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</si>
  <si>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</si>
  <si>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</si>
  <si>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</si>
  <si>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</si>
  <si>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</si>
  <si>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</si>
  <si>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</si>
  <si>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</si>
  <si>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</si>
  <si>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</si>
  <si>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</si>
  <si>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</si>
  <si>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</si>
  <si>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</si>
  <si>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</si>
  <si>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</si>
  <si>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</si>
  <si>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</si>
  <si>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</si>
  <si>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</si>
  <si>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</si>
  <si>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</si>
  <si>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</si>
  <si>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</si>
  <si>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</si>
  <si>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</si>
  <si>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</si>
  <si>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</si>
  <si>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</si>
  <si>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</si>
  <si>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</si>
  <si>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</si>
  <si>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</si>
  <si>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</si>
  <si>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</si>
  <si>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</si>
  <si>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</si>
  <si>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</si>
  <si>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</si>
  <si>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</si>
  <si>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</si>
  <si>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</si>
  <si>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</si>
  <si>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</si>
  <si>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</si>
  <si>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</si>
  <si>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</si>
  <si>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</si>
  <si>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</si>
  <si>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</si>
  <si>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</si>
  <si>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</si>
  <si>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</si>
  <si>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</si>
  <si>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</si>
  <si>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</si>
  <si>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</si>
  <si>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</si>
  <si>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</si>
  <si>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</si>
  <si>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</si>
  <si>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</si>
  <si>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</si>
  <si>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</si>
  <si>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</si>
  <si>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</si>
  <si>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</si>
  <si>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</si>
  <si>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</si>
  <si>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</si>
  <si>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</si>
  <si>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</si>
  <si>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</si>
  <si>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</si>
  <si>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</si>
  <si>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</si>
  <si>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</si>
  <si>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</si>
  <si>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</si>
  <si>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</si>
  <si>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</si>
  <si>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</si>
  <si>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</si>
  <si>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</si>
  <si>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</si>
  <si>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</si>
  <si>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</si>
  <si>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</si>
  <si>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</si>
  <si>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</si>
  <si>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</si>
  <si>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</si>
  <si>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</si>
  <si>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</si>
  <si>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</si>
  <si>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</si>
  <si>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</si>
  <si>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</si>
  <si>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</si>
  <si>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</si>
  <si>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</si>
  <si>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</si>
  <si>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</si>
  <si>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</si>
  <si>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</si>
  <si>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</si>
  <si>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</si>
  <si>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</si>
  <si>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</si>
  <si>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</si>
  <si>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</si>
  <si>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</si>
  <si>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</si>
  <si>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</si>
  <si>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</si>
  <si>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</si>
  <si>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</si>
  <si>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</si>
  <si>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</si>
  <si>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</si>
  <si>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</si>
  <si>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</si>
  <si>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</si>
  <si>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</si>
  <si>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</si>
  <si>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</si>
  <si>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</si>
  <si>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</si>
  <si>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</si>
  <si>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</si>
  <si>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</si>
  <si>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</si>
  <si>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</si>
  <si>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</si>
  <si>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</si>
  <si>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</si>
  <si>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</si>
  <si>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</si>
  <si>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</si>
  <si>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</si>
  <si>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</si>
  <si>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</si>
  <si>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</si>
  <si>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</si>
  <si>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</si>
  <si>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</si>
  <si>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</si>
  <si>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</si>
  <si>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</si>
  <si>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</si>
  <si>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</si>
  <si>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</si>
  <si>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</si>
  <si>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</si>
  <si>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</si>
  <si>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</si>
  <si>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</si>
  <si>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</si>
  <si>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</si>
  <si>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</si>
  <si>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</si>
  <si>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</si>
  <si>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</si>
  <si>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</si>
  <si>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</si>
  <si>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</si>
  <si>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</si>
  <si>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</si>
  <si>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</si>
  <si>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</si>
  <si>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</si>
  <si>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</si>
  <si>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</si>
  <si>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</si>
  <si>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</si>
  <si>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</si>
  <si>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</si>
  <si>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</si>
  <si>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</si>
  <si>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</si>
  <si>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</si>
  <si>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</si>
  <si>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</si>
  <si>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</si>
  <si>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</si>
  <si>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</si>
  <si>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</si>
  <si>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</si>
  <si>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</si>
  <si>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</si>
  <si>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</si>
  <si>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</si>
  <si>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</si>
  <si>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</si>
  <si>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</si>
  <si>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</si>
  <si>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</si>
  <si>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</si>
  <si>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</si>
  <si>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</si>
  <si>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</si>
  <si>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</si>
  <si>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</si>
  <si>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</si>
  <si>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</si>
  <si>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</si>
  <si>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</si>
  <si>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</si>
  <si>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</si>
  <si>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</si>
  <si>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</si>
  <si>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</si>
  <si>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</si>
  <si>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</si>
  <si>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</si>
  <si>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</si>
  <si>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</si>
  <si>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</si>
  <si>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</si>
  <si>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</si>
  <si>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</si>
  <si>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</si>
  <si>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</si>
  <si>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</si>
  <si>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</si>
  <si>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</si>
  <si>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</si>
  <si>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</si>
  <si>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</si>
  <si>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</si>
  <si>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</si>
  <si>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</si>
  <si>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</si>
  <si>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</si>
  <si>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</si>
  <si>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</si>
  <si>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</si>
  <si>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</si>
  <si>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</si>
  <si>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</si>
  <si>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</si>
  <si>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</si>
  <si>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</si>
  <si>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</si>
  <si>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</si>
  <si>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</si>
  <si>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</si>
  <si>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</si>
  <si>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</si>
  <si>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</si>
  <si>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</si>
  <si>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</si>
  <si>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</si>
  <si>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</si>
  <si>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</si>
  <si>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</si>
  <si>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</si>
  <si>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</si>
  <si>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</si>
  <si>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</si>
  <si>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</si>
  <si>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</si>
  <si>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</si>
  <si>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</si>
  <si>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</si>
  <si>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</si>
  <si>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</si>
  <si>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</si>
  <si>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</si>
  <si>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</si>
  <si>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</si>
  <si>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</si>
  <si>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</si>
  <si>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</si>
  <si>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</si>
  <si>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</si>
  <si>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</si>
  <si>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</si>
  <si>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</si>
  <si>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</si>
  <si>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</si>
  <si>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</si>
  <si>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</si>
  <si>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</si>
  <si>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</si>
  <si>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</si>
  <si>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</si>
  <si>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</si>
  <si>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</si>
  <si>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</si>
  <si>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</si>
  <si>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</si>
  <si>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</si>
  <si>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</si>
  <si>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</si>
  <si>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</si>
  <si>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</si>
  <si>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</si>
  <si>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</si>
  <si>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</si>
  <si>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</si>
  <si>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</si>
  <si>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</si>
  <si>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</si>
  <si>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</si>
  <si>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</si>
  <si>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</si>
  <si>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</si>
  <si>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</si>
  <si>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</si>
  <si>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</si>
  <si>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</si>
  <si>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</si>
  <si>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</si>
  <si>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</si>
  <si>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</si>
  <si>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</si>
  <si>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</si>
  <si>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</si>
  <si>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</si>
  <si>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</si>
  <si>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</si>
  <si>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</si>
  <si>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</si>
  <si>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</si>
  <si>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</si>
  <si>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</si>
  <si>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</si>
  <si>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</si>
  <si>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</si>
  <si>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</si>
  <si>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</si>
  <si>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</si>
  <si>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</si>
  <si>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</si>
  <si>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</si>
  <si>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</si>
  <si>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</si>
  <si>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</si>
  <si>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</si>
  <si>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</si>
  <si>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</si>
  <si>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</si>
  <si>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</si>
  <si>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</si>
  <si>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</si>
  <si>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</si>
  <si>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</si>
  <si>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</si>
  <si>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</si>
  <si>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</si>
  <si>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</si>
  <si>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</si>
  <si>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</si>
  <si>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</si>
  <si>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</si>
  <si>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</si>
  <si>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</si>
  <si>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</si>
  <si>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</si>
  <si>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</si>
  <si>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</si>
  <si>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</si>
  <si>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</si>
  <si>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</si>
  <si>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</si>
  <si>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</si>
  <si>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</si>
  <si>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</si>
  <si>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</si>
  <si>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</si>
  <si>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</si>
  <si>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</si>
  <si>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</si>
  <si>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</si>
  <si>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</si>
  <si>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</si>
  <si>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</si>
  <si>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</si>
  <si>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</si>
  <si>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</si>
  <si>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</si>
  <si>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</si>
  <si>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</si>
  <si>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</si>
  <si>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</si>
  <si>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</si>
  <si>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</si>
  <si>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</si>
  <si>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</si>
  <si>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</si>
  <si>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</si>
  <si>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</si>
  <si>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</si>
  <si>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</si>
  <si>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</si>
  <si>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</si>
  <si>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</si>
  <si>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</si>
  <si>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</si>
  <si>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</si>
  <si>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</si>
  <si>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</si>
  <si>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</si>
  <si>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</si>
  <si>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</si>
  <si>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</si>
  <si>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</si>
  <si>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</si>
  <si>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</si>
  <si>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</si>
  <si>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</si>
  <si>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</si>
  <si>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</si>
  <si>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</si>
  <si>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</si>
  <si>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</si>
  <si>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</si>
  <si>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</si>
  <si>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</si>
  <si>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</si>
  <si>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</si>
  <si>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</si>
  <si>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</si>
  <si>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</si>
  <si>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</si>
  <si>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</si>
  <si>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</si>
  <si>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</si>
  <si>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</si>
  <si>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</si>
  <si>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</si>
  <si>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</si>
  <si>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</si>
  <si>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</si>
  <si>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</si>
  <si>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</si>
  <si>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</si>
  <si>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</si>
  <si>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</si>
  <si>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</si>
  <si>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</si>
  <si>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</si>
  <si>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</si>
  <si>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</si>
  <si>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</si>
  <si>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</si>
  <si>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</si>
  <si>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</si>
  <si>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</si>
  <si>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</si>
  <si>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</si>
  <si>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</si>
  <si>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</si>
  <si>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</si>
  <si>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</si>
  <si>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</si>
  <si>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</si>
  <si>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</si>
  <si>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</si>
  <si>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</si>
  <si>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</si>
  <si>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</si>
  <si>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</si>
  <si>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</si>
  <si>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</si>
  <si>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</si>
  <si>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</si>
  <si>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</si>
  <si>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</si>
  <si>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</si>
  <si>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</si>
  <si>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</si>
  <si>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</si>
  <si>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</si>
  <si>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</si>
  <si>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</si>
  <si>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</si>
  <si>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</si>
  <si>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</si>
  <si>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</si>
  <si>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</si>
  <si>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</si>
  <si>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</si>
  <si>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</si>
  <si>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</si>
  <si>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</si>
  <si>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</si>
  <si>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</si>
  <si>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</si>
  <si>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</si>
  <si>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</si>
  <si>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</si>
  <si>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</si>
  <si>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</si>
  <si>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</si>
  <si>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</si>
  <si>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</si>
  <si>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</si>
  <si>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</si>
  <si>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</si>
  <si>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</si>
  <si>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</si>
  <si>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</si>
  <si>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</si>
  <si>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</si>
  <si>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</si>
  <si>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</si>
  <si>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</si>
  <si>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</si>
  <si>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</si>
  <si>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</si>
  <si>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</si>
  <si>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</si>
  <si>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</si>
  <si>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</si>
  <si>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</si>
  <si>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</si>
  <si>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</si>
  <si>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</si>
  <si>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</si>
  <si>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</si>
  <si>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</si>
  <si>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</si>
  <si>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</si>
  <si>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</si>
  <si>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</si>
  <si>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</si>
  <si>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</si>
  <si>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</si>
  <si>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</si>
  <si>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</si>
  <si>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</si>
  <si>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</si>
  <si>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</si>
  <si>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</si>
  <si>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</si>
  <si>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</si>
  <si>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</si>
  <si>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</si>
  <si>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</si>
  <si>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</si>
  <si>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</si>
  <si>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</si>
  <si>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</si>
  <si>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</si>
  <si>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</si>
  <si>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</si>
  <si>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</si>
  <si>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</si>
  <si>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</si>
  <si>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</si>
  <si>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</si>
  <si>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</si>
  <si>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</si>
  <si>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</si>
  <si>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</si>
  <si>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</si>
  <si>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</si>
  <si>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</si>
  <si>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</si>
  <si>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</si>
  <si>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</si>
  <si>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</si>
  <si>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</si>
  <si>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</si>
  <si>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</si>
  <si>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</si>
  <si>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</si>
  <si>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</si>
  <si>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</si>
  <si>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</si>
  <si>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</si>
  <si>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</si>
  <si>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</si>
  <si>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</si>
  <si>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</si>
  <si>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</si>
  <si>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</si>
  <si>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</si>
  <si>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</si>
  <si>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</si>
  <si>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</si>
  <si>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</si>
  <si>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</si>
  <si>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</si>
  <si>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</si>
  <si>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</si>
  <si>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</si>
  <si>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</si>
  <si>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</si>
  <si>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</si>
  <si>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</si>
  <si>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</si>
  <si>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</si>
  <si>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</si>
  <si>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</si>
  <si>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</si>
  <si>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</si>
  <si>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</si>
  <si>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</si>
  <si>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</si>
  <si>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</si>
  <si>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</si>
  <si>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</si>
  <si>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</si>
  <si>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</si>
  <si>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</si>
  <si>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</si>
  <si>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</si>
  <si>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</si>
  <si>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</si>
  <si>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</si>
  <si>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</si>
  <si>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</si>
  <si>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</si>
  <si>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</si>
  <si>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</si>
  <si>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</si>
  <si>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</si>
  <si>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</si>
  <si>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</si>
  <si>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</si>
  <si>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</si>
  <si>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</si>
  <si>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</si>
  <si>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</si>
  <si>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</si>
  <si>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</si>
  <si>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</si>
  <si>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</si>
  <si>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</si>
  <si>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</si>
  <si>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</si>
  <si>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</si>
  <si>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</si>
  <si>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</si>
  <si>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</si>
  <si>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</si>
  <si>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</si>
  <si>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</si>
  <si>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</si>
  <si>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</si>
  <si>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</si>
  <si>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</si>
  <si>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</si>
  <si>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</si>
  <si>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</si>
  <si>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</si>
  <si>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</si>
  <si>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</si>
  <si>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</si>
  <si>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</si>
  <si>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</si>
  <si>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</si>
  <si>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</si>
  <si>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</si>
  <si>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</si>
  <si>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</si>
  <si>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</si>
  <si>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</si>
  <si>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</si>
  <si>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</si>
  <si>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</si>
  <si>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</si>
  <si>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</si>
  <si>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</si>
  <si>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</si>
  <si>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</si>
  <si>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</si>
  <si>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</si>
  <si>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</si>
  <si>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</si>
  <si>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</si>
  <si>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</si>
  <si>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</si>
  <si>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</si>
  <si>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</si>
  <si>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</si>
  <si>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</si>
  <si>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</si>
  <si>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</si>
  <si>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</si>
  <si>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</si>
  <si>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</si>
  <si>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</si>
  <si>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</si>
  <si>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</si>
  <si>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</si>
  <si>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</si>
  <si>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</si>
  <si>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</si>
  <si>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</si>
  <si>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</si>
  <si>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</si>
  <si>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</si>
  <si>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</si>
  <si>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</si>
  <si>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</si>
  <si>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</si>
  <si>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</si>
  <si>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</si>
  <si>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</si>
  <si>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</si>
  <si>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</si>
  <si>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</si>
  <si>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</si>
  <si>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</si>
  <si>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</si>
  <si>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</si>
  <si>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</si>
  <si>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</si>
  <si>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</si>
  <si>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</si>
  <si>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</si>
  <si>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</si>
  <si>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</si>
  <si>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</si>
  <si>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</si>
  <si>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</si>
  <si>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</si>
  <si>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</si>
  <si>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</si>
  <si>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</si>
  <si>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</si>
  <si>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</si>
  <si>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</si>
  <si>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</si>
  <si>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</si>
  <si>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</si>
  <si>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</si>
  <si>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</si>
  <si>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</si>
  <si>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</si>
  <si>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</si>
  <si>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</si>
  <si>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</si>
  <si>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</si>
  <si>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</si>
  <si>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</si>
  <si>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</si>
  <si>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</si>
  <si>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</si>
  <si>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</si>
  <si>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</si>
  <si>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</si>
  <si>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</si>
  <si>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</si>
  <si>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</si>
  <si>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</si>
  <si>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</si>
  <si>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</si>
  <si>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</si>
  <si>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</si>
  <si>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</si>
  <si>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</si>
  <si>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</si>
  <si>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</si>
  <si>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</si>
  <si>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</si>
  <si>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</si>
  <si>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</si>
  <si>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</si>
  <si>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</si>
  <si>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</si>
  <si>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</si>
  <si>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</si>
  <si>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</si>
  <si>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</si>
  <si>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</si>
  <si>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</si>
  <si>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</si>
  <si>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</si>
  <si>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</si>
  <si>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</si>
  <si>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</si>
  <si>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</si>
  <si>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</si>
  <si>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</si>
  <si>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</si>
  <si>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</si>
  <si>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</si>
  <si>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</si>
  <si>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</si>
  <si>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</si>
  <si>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</si>
  <si>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</si>
  <si>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</si>
  <si>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</si>
  <si>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</si>
  <si>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</si>
  <si>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</si>
  <si>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</si>
  <si>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</si>
  <si>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</si>
  <si>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</si>
  <si>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</si>
  <si>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</si>
  <si>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</si>
  <si>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</si>
  <si>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</si>
  <si>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</si>
  <si>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</si>
  <si>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</si>
  <si>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</si>
  <si>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</si>
  <si>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</si>
  <si>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</si>
  <si>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</si>
  <si>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</si>
  <si>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</si>
  <si>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</si>
  <si>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</si>
  <si>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</si>
  <si>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</si>
  <si>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</si>
  <si>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</si>
  <si>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</si>
  <si>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</si>
  <si>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</si>
  <si>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</si>
  <si>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</si>
  <si>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</si>
  <si>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</si>
  <si>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</si>
  <si>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</si>
  <si>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</si>
  <si>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</si>
  <si>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</si>
  <si>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</si>
  <si>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</si>
  <si>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</si>
  <si>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</si>
  <si>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</si>
  <si>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</si>
  <si>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</si>
  <si>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</si>
  <si>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</si>
  <si>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</si>
  <si>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</si>
  <si>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</si>
  <si>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</si>
  <si>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</si>
  <si>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</si>
  <si>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</si>
  <si>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</si>
  <si>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</si>
  <si>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</si>
  <si>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</si>
  <si>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</si>
  <si>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</si>
  <si>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</si>
  <si>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</si>
  <si>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</si>
  <si>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</si>
  <si>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</si>
  <si>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</si>
  <si>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</si>
  <si>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</si>
  <si>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</si>
  <si>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</si>
  <si>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</si>
  <si>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</si>
  <si>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</si>
  <si>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</si>
  <si>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</si>
  <si>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</si>
  <si>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</si>
  <si>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</si>
  <si>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</si>
  <si>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</si>
  <si>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</si>
  <si>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</si>
  <si>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</si>
  <si>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</si>
  <si>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</si>
  <si>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</si>
  <si>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</si>
  <si>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</si>
  <si>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</si>
  <si>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</si>
  <si>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</si>
  <si>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</si>
  <si>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</si>
  <si>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</si>
  <si>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</si>
  <si>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</si>
  <si>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</si>
  <si>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</si>
  <si>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</si>
  <si>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</si>
  <si>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</si>
  <si>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</si>
  <si>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</si>
  <si>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</si>
  <si>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</si>
  <si>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</si>
  <si>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</si>
  <si>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</si>
  <si>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</si>
  <si>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</si>
  <si>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</si>
  <si>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</si>
  <si>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</si>
  <si>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</si>
  <si>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</si>
  <si>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</si>
  <si>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</si>
  <si>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</si>
  <si>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</si>
  <si>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</si>
  <si>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</si>
  <si>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</si>
  <si>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</si>
  <si>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</si>
  <si>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</si>
  <si>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</si>
  <si>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</si>
  <si>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</si>
  <si>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</si>
  <si>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</si>
  <si>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</si>
  <si>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</si>
  <si>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</si>
  <si>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</si>
  <si>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</si>
  <si>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</si>
  <si>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</si>
  <si>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</si>
  <si>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</si>
  <si>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</si>
  <si>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</si>
  <si>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</si>
  <si>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</si>
  <si>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</si>
  <si>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</si>
  <si>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</si>
  <si>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</si>
  <si>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</si>
  <si>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</si>
  <si>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</si>
  <si>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</si>
  <si>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</si>
  <si>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</si>
  <si>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</si>
  <si>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</si>
  <si>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</si>
  <si>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</si>
  <si>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</si>
  <si>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</si>
  <si>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</si>
  <si>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</si>
  <si>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</si>
  <si>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</si>
  <si>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</si>
  <si>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</si>
  <si>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</si>
  <si>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</si>
  <si>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</si>
  <si>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</si>
  <si>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</si>
  <si>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</si>
  <si>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</si>
  <si>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</si>
  <si>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</si>
  <si>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</si>
  <si>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</si>
  <si>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</si>
  <si>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</si>
  <si>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</si>
  <si>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</si>
  <si>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</si>
  <si>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</si>
  <si>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</si>
  <si>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</si>
  <si>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</si>
  <si>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</si>
  <si>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</si>
  <si>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</si>
  <si>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</si>
  <si>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</si>
  <si>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</si>
  <si>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</si>
  <si>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</si>
  <si>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</si>
  <si>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</si>
  <si>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</si>
  <si>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</si>
  <si>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</si>
  <si>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</si>
  <si>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</si>
  <si>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</si>
  <si>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</si>
  <si>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</si>
  <si>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</si>
  <si>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</si>
  <si>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</si>
  <si>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</si>
  <si>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</si>
  <si>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</si>
  <si>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</si>
  <si>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</si>
  <si>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</si>
  <si>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</si>
  <si>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</si>
  <si>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</si>
  <si>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</si>
  <si>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</si>
  <si>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</si>
  <si>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</si>
  <si>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</si>
  <si>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</si>
  <si>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</si>
  <si>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</si>
  <si>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</si>
  <si>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</si>
  <si>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</si>
  <si>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</si>
  <si>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</si>
  <si>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</si>
  <si>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</si>
  <si>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</si>
  <si>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</si>
  <si>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</si>
  <si>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</si>
  <si>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</si>
  <si>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</si>
  <si>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</si>
  <si>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</si>
  <si>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</si>
  <si>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</si>
  <si>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</si>
  <si>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</si>
  <si>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</si>
  <si>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</si>
  <si>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</si>
  <si>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</si>
  <si>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</si>
  <si>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</si>
  <si>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</si>
  <si>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</si>
  <si>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</si>
  <si>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</si>
  <si>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</si>
  <si>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</si>
  <si>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</si>
  <si>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</si>
  <si>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</si>
  <si>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</si>
  <si>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</si>
  <si>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</si>
  <si>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</si>
  <si>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</si>
  <si>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</si>
  <si>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</si>
  <si>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</si>
  <si>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</si>
  <si>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</si>
  <si>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</si>
  <si>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</si>
  <si>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</si>
  <si>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</si>
  <si>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</si>
  <si>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</si>
  <si>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</si>
  <si>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</si>
  <si>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</si>
  <si>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</si>
  <si>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</si>
  <si>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</si>
  <si>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</si>
  <si>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</si>
  <si>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</si>
  <si>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</si>
  <si>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</si>
  <si>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</si>
  <si>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</si>
  <si>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</si>
  <si>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</si>
  <si>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</si>
  <si>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</si>
  <si>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</si>
  <si>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</si>
  <si>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</si>
  <si>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</si>
  <si>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</si>
  <si>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</si>
  <si>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</si>
  <si>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</si>
  <si>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</si>
  <si>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</si>
  <si>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</si>
  <si>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</si>
  <si>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</si>
  <si>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</si>
  <si>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</si>
  <si>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</si>
  <si>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</si>
  <si>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</si>
  <si>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</si>
  <si>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</si>
  <si>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</si>
  <si>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</si>
  <si>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</si>
  <si>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</si>
  <si>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</si>
  <si>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</si>
  <si>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</si>
  <si>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</si>
  <si>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</si>
  <si>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</si>
  <si>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</si>
  <si>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</si>
  <si>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</si>
  <si>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</si>
  <si>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</si>
  <si>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</si>
  <si>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</si>
  <si>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</si>
  <si>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</si>
  <si>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</si>
  <si>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</si>
  <si>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</si>
  <si>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</si>
  <si>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</si>
  <si>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</si>
  <si>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</si>
  <si>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</si>
  <si>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</si>
  <si>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</si>
  <si>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</si>
  <si>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</si>
  <si>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</si>
  <si>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</si>
  <si>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</si>
  <si>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</si>
  <si>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</si>
  <si>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</si>
  <si>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</si>
  <si>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</si>
  <si>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</si>
  <si>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</si>
  <si>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</si>
  <si>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</si>
  <si>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</si>
  <si>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</si>
  <si>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</si>
  <si>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</si>
  <si>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</si>
  <si>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</si>
  <si>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</si>
  <si>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</si>
  <si>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</si>
  <si>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</si>
  <si>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</si>
  <si>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</si>
  <si>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</si>
  <si>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</si>
  <si>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</si>
  <si>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</si>
  <si>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</si>
  <si>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</si>
  <si>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</si>
  <si>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</si>
  <si>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</si>
  <si>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</si>
  <si>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</si>
  <si>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</si>
  <si>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</si>
  <si>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</si>
  <si>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</si>
  <si>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</si>
  <si>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</si>
  <si>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</si>
  <si>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</si>
  <si>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</si>
  <si>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</si>
  <si>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</si>
  <si>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</si>
  <si>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</si>
  <si>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</si>
  <si>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</si>
  <si>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</si>
  <si>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</si>
  <si>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</si>
  <si>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</si>
  <si>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</si>
  <si>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</si>
  <si>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</si>
  <si>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</si>
  <si>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</si>
  <si>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</si>
  <si>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</si>
  <si>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</si>
  <si>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</si>
  <si>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</si>
  <si>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</si>
  <si>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</si>
  <si>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</si>
  <si>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</si>
  <si>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</si>
  <si>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</si>
  <si>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</si>
  <si>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</si>
  <si>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</si>
  <si>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</si>
  <si>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</si>
  <si>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</si>
  <si>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</si>
  <si>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</si>
  <si>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</si>
  <si>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</si>
  <si>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</si>
  <si>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</si>
  <si>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</si>
  <si>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</si>
  <si>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</si>
  <si>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</si>
  <si>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</si>
  <si>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</si>
  <si>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</si>
  <si>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</si>
  <si>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</si>
  <si>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</si>
  <si>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</si>
  <si>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</si>
  <si>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</si>
  <si>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</si>
  <si>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</si>
  <si>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</si>
  <si>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</si>
  <si>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</si>
  <si>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</si>
  <si>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</si>
  <si>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</si>
  <si>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</si>
  <si>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</si>
  <si>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</si>
  <si>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</si>
  <si>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</si>
  <si>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</si>
  <si>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</si>
  <si>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</si>
  <si>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</si>
  <si>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</si>
  <si>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</si>
  <si>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</si>
  <si>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</si>
  <si>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</si>
  <si>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</si>
  <si>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</si>
  <si>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</si>
  <si>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</si>
  <si>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</si>
  <si>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</si>
  <si>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</si>
  <si>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</si>
  <si>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</si>
  <si>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</si>
  <si>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</si>
  <si>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</si>
  <si>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</si>
  <si>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</si>
  <si>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</si>
  <si>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</si>
  <si>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</si>
  <si>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</si>
  <si>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</si>
  <si>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</si>
  <si>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</si>
  <si>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</si>
  <si>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</si>
  <si>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</si>
  <si>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</si>
  <si>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</si>
  <si>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</si>
  <si>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</si>
  <si>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</si>
  <si>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</si>
  <si>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</si>
  <si>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</si>
  <si>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</si>
  <si>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</si>
  <si>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</si>
  <si>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</si>
  <si>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</si>
  <si>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</si>
  <si>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</si>
  <si>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</si>
  <si>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</si>
  <si>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</si>
  <si>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</si>
  <si>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</si>
  <si>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</si>
  <si>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</si>
  <si>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</si>
  <si>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</si>
  <si>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</si>
  <si>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</si>
  <si>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</si>
  <si>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</si>
  <si>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</si>
  <si>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</si>
  <si>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</si>
  <si>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</si>
  <si>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</si>
  <si>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</si>
  <si>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</si>
  <si>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</si>
  <si>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</si>
  <si>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</si>
  <si>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</si>
  <si>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</si>
  <si>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</si>
  <si>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</si>
  <si>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</si>
  <si>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</si>
  <si>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</si>
  <si>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</si>
  <si>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</si>
  <si>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</si>
  <si>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</si>
  <si>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</si>
  <si>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</si>
  <si>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</si>
  <si>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</si>
  <si>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</si>
  <si>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</si>
  <si>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</si>
  <si>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</si>
  <si>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</si>
  <si>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</si>
  <si>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</si>
  <si>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</si>
  <si>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</si>
  <si>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</si>
  <si>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</si>
  <si>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</si>
  <si>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</si>
  <si>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</si>
  <si>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</si>
  <si>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</si>
  <si>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</si>
  <si>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</si>
  <si>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</si>
  <si>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</si>
  <si>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</si>
  <si>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</si>
  <si>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</si>
  <si>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</si>
  <si>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</si>
  <si>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</si>
  <si>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</si>
  <si>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</si>
  <si>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</si>
  <si>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</si>
  <si>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</si>
  <si>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</si>
  <si>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</si>
  <si>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</si>
  <si>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</si>
  <si>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</si>
  <si>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</si>
  <si>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</si>
  <si>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</si>
  <si>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</si>
  <si>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</si>
  <si>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</si>
  <si>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</si>
  <si>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</si>
  <si>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</si>
  <si>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</si>
  <si>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</si>
  <si>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</si>
  <si>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</si>
  <si>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</si>
  <si>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</si>
  <si>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</si>
  <si>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</si>
  <si>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</si>
  <si>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</si>
  <si>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</si>
  <si>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</si>
  <si>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</si>
  <si>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</si>
  <si>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</si>
  <si>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</si>
  <si>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</si>
  <si>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</si>
  <si>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</si>
  <si>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</si>
  <si>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</si>
  <si>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</si>
  <si>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</si>
  <si>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</si>
  <si>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</si>
  <si>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</si>
  <si>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</si>
  <si>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</si>
  <si>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</si>
  <si>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</si>
  <si>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</si>
  <si>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</si>
  <si>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</si>
  <si>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</si>
  <si>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</si>
  <si>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</si>
  <si>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</si>
  <si>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</si>
  <si>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</si>
  <si>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</si>
  <si>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</si>
  <si>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</si>
  <si>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</si>
  <si>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</si>
  <si>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</si>
  <si>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</si>
  <si>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</si>
  <si>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</si>
  <si>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</si>
  <si>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</si>
  <si>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</si>
  <si>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</si>
  <si>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</si>
  <si>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</si>
  <si>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</si>
  <si>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</si>
  <si>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</si>
  <si>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</si>
  <si>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</si>
  <si>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</si>
  <si>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</si>
  <si>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</si>
  <si>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</si>
  <si>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</si>
  <si>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</si>
  <si>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</si>
  <si>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</si>
  <si>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</si>
  <si>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</si>
  <si>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</si>
  <si>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</si>
  <si>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</si>
  <si>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</si>
  <si>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</si>
  <si>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</si>
  <si>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</si>
  <si>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</si>
  <si>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</si>
  <si>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</si>
  <si>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</si>
  <si>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</si>
  <si>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</si>
  <si>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</si>
  <si>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</si>
  <si>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</si>
  <si>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</si>
  <si>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</si>
  <si>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</si>
  <si>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</si>
  <si>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</si>
  <si>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</si>
  <si>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</si>
  <si>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</si>
  <si>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</si>
  <si>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</si>
  <si>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</si>
  <si>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</si>
  <si>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</si>
  <si>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</si>
  <si>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</si>
  <si>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</si>
  <si>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</si>
  <si>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</si>
  <si>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</si>
  <si>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</si>
  <si>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</si>
  <si>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</si>
  <si>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</si>
  <si>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</si>
  <si>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</si>
  <si>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</si>
  <si>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</si>
  <si>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</si>
  <si>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</si>
  <si>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</si>
  <si>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</si>
  <si>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</si>
  <si>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</si>
  <si>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</si>
  <si>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</si>
  <si>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</si>
  <si>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</si>
  <si>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</si>
  <si>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</si>
  <si>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</si>
  <si>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</si>
  <si>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</si>
  <si>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</si>
  <si>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</si>
  <si>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</si>
  <si>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</si>
  <si>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</si>
  <si>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</si>
  <si>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</si>
  <si>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</si>
  <si>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</si>
  <si>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</si>
  <si>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</si>
  <si>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</si>
  <si>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</si>
  <si>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</si>
  <si>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</si>
  <si>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</si>
  <si>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</si>
  <si>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</si>
  <si>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</si>
  <si>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</si>
  <si>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</si>
  <si>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</si>
  <si>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</si>
  <si>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</si>
  <si>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</si>
  <si>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</si>
  <si>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</si>
  <si>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</si>
  <si>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</si>
  <si>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</si>
  <si>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</si>
  <si>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</si>
  <si>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</si>
  <si>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</si>
  <si>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</si>
  <si>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</si>
  <si>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</si>
  <si>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</si>
  <si>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</si>
  <si>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</si>
  <si>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</si>
  <si>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</si>
  <si>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</si>
  <si>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</si>
  <si>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</si>
  <si>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</si>
  <si>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</si>
  <si>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</si>
  <si>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</si>
  <si>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</si>
  <si>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</si>
  <si>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</si>
  <si>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</si>
  <si>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</si>
  <si>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</si>
  <si>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</si>
  <si>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</si>
  <si>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</si>
  <si>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</si>
  <si>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</si>
  <si>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</si>
  <si>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</si>
  <si>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</si>
  <si>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</si>
  <si>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</si>
  <si>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</si>
  <si>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</si>
  <si>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</si>
  <si>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</si>
  <si>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</si>
  <si>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</si>
  <si>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</si>
  <si>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</si>
  <si>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</si>
  <si>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</si>
  <si>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</si>
  <si>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</si>
  <si>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</si>
  <si>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</si>
  <si>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</si>
  <si>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</si>
  <si>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</si>
  <si>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</si>
  <si>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</si>
  <si>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</si>
  <si>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</si>
  <si>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</si>
  <si>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</si>
  <si>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</si>
  <si>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</si>
  <si>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</si>
  <si>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</si>
  <si>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</si>
  <si>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</si>
  <si>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</si>
  <si>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</si>
  <si>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</si>
  <si>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</si>
  <si>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</si>
  <si>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</si>
  <si>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</si>
  <si>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</si>
  <si>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</si>
  <si>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</si>
  <si>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</si>
  <si>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</si>
  <si>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</si>
  <si>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</si>
  <si>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</si>
  <si>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</si>
  <si>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</si>
  <si>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</si>
  <si>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</si>
  <si>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</si>
  <si>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</si>
  <si>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</si>
  <si>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</si>
  <si>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</si>
  <si>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</si>
  <si>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</si>
  <si>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</si>
  <si>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</si>
  <si>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</si>
  <si>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</si>
  <si>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</si>
  <si>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</si>
  <si>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</si>
  <si>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</si>
  <si>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</si>
  <si>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</si>
  <si>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</si>
  <si>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</si>
  <si>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</si>
  <si>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</si>
  <si>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</si>
  <si>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</si>
  <si>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</si>
  <si>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</si>
  <si>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</si>
  <si>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</si>
  <si>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</si>
  <si>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</si>
  <si>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</si>
  <si>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</si>
  <si>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</si>
  <si>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</si>
  <si>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</si>
  <si>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</si>
  <si>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</si>
  <si>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</si>
  <si>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</si>
  <si>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</si>
  <si>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</si>
  <si>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</si>
  <si>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</si>
  <si>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</si>
  <si>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</si>
  <si>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</si>
  <si>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</si>
  <si>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</si>
  <si>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</si>
  <si>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</si>
  <si>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</si>
  <si>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</si>
  <si>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</si>
  <si>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</si>
  <si>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</si>
  <si>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</si>
  <si>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</si>
  <si>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</si>
  <si>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</si>
  <si>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</si>
  <si>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</si>
  <si>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</si>
  <si>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</si>
  <si>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</si>
  <si>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</si>
  <si>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</si>
  <si>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</si>
  <si>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</si>
  <si>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</si>
  <si>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</si>
  <si>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</si>
  <si>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</si>
  <si>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</si>
  <si>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</si>
  <si>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</si>
  <si>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</si>
  <si>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</si>
  <si>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</si>
  <si>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</si>
  <si>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</si>
  <si>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</si>
  <si>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</si>
  <si>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</si>
  <si>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</si>
  <si>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</si>
  <si>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</si>
  <si>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</si>
  <si>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</si>
  <si>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</si>
  <si>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</si>
  <si>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</si>
  <si>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</si>
  <si>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</si>
  <si>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</si>
  <si>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</si>
  <si>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</si>
  <si>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</si>
  <si>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</si>
  <si>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</si>
  <si>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</si>
  <si>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</si>
  <si>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</si>
  <si>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</si>
  <si>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</si>
  <si>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</si>
  <si>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</si>
  <si>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</si>
  <si>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</si>
  <si>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</si>
  <si>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</si>
  <si>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</si>
  <si>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</si>
  <si>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</si>
  <si>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</si>
  <si>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</si>
  <si>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</si>
  <si>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</si>
  <si>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</si>
  <si>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</si>
  <si>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</si>
  <si>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</si>
  <si>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</si>
  <si>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</si>
  <si>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</si>
  <si>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</si>
  <si>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</si>
  <si>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</si>
  <si>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</si>
  <si>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</si>
  <si>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</si>
  <si>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</si>
  <si>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</si>
  <si>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</si>
  <si>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</si>
  <si>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</si>
  <si>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</si>
  <si>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</si>
  <si>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</si>
  <si>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</si>
  <si>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</si>
  <si>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</si>
  <si>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</si>
  <si>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</si>
  <si>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</si>
  <si>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</si>
  <si>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</si>
  <si>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</si>
  <si>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</si>
  <si>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</si>
  <si>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</si>
  <si>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</si>
  <si>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</si>
  <si>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</si>
  <si>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</si>
  <si>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</si>
  <si>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</si>
  <si>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</si>
  <si>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</si>
  <si>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</si>
  <si>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</si>
  <si>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</si>
  <si>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</si>
  <si>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</si>
  <si>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</si>
  <si>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</si>
  <si>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</si>
  <si>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</si>
  <si>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</si>
  <si>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</si>
  <si>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</si>
  <si>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</si>
  <si>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</si>
  <si>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</si>
  <si>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</si>
  <si>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</si>
  <si>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</si>
  <si>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</si>
  <si>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</si>
  <si>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</si>
  <si>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</si>
  <si>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</si>
  <si>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</si>
  <si>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</si>
  <si>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</si>
  <si>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</si>
  <si>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</si>
  <si>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</si>
  <si>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</si>
  <si>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</si>
  <si>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</si>
  <si>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</si>
  <si>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</si>
  <si>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</si>
  <si>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</si>
  <si>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</si>
  <si>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</si>
  <si>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</si>
  <si>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</si>
  <si>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</si>
  <si>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</si>
  <si>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</si>
  <si>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</si>
  <si>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</si>
  <si>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</si>
  <si>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</si>
  <si>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</si>
  <si>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</si>
  <si>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</si>
  <si>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</si>
  <si>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</si>
  <si>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</si>
  <si>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</si>
  <si>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</si>
  <si>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</si>
  <si>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</si>
  <si>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</si>
  <si>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</si>
  <si>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</si>
  <si>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</si>
  <si>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</si>
  <si>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</si>
  <si>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</si>
  <si>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</si>
  <si>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</si>
  <si>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</si>
  <si>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</si>
  <si>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</si>
  <si>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</si>
  <si>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</si>
  <si>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</si>
  <si>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</si>
  <si>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</si>
  <si>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</si>
  <si>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</si>
  <si>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</si>
  <si>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</si>
  <si>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</si>
  <si>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</si>
  <si>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</si>
  <si>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</si>
  <si>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</si>
  <si>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</si>
  <si>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</si>
  <si>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</si>
  <si>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</si>
  <si>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</si>
  <si>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</si>
  <si>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</si>
  <si>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</si>
  <si>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</si>
  <si>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</si>
  <si>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</si>
  <si>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</si>
  <si>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</si>
  <si>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</si>
  <si>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</si>
  <si>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</si>
  <si>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</si>
  <si>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</si>
  <si>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</si>
  <si>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</si>
  <si>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</si>
  <si>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</si>
  <si>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</si>
  <si>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</si>
  <si>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</si>
  <si>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</si>
  <si>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</si>
  <si>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</si>
  <si>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</si>
  <si>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</si>
  <si>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</si>
  <si>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</si>
  <si>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</si>
  <si>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</si>
  <si>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</si>
  <si>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</si>
  <si>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</si>
  <si>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</si>
  <si>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</si>
  <si>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</si>
  <si>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</si>
  <si>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</si>
  <si>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</si>
  <si>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</si>
  <si>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</si>
  <si>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</si>
  <si>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</si>
  <si>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</si>
  <si>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</si>
  <si>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</si>
  <si>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</si>
  <si>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</si>
  <si>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</si>
  <si>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</si>
  <si>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</si>
  <si>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</si>
  <si>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</si>
  <si>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</si>
  <si>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</si>
  <si>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</si>
  <si>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</si>
  <si>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</si>
  <si>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</si>
  <si>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</si>
  <si>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</si>
  <si>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</si>
  <si>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</si>
  <si>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</si>
  <si>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</si>
  <si>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</si>
  <si>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</si>
  <si>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</si>
  <si>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</si>
  <si>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</si>
  <si>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</si>
  <si>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</si>
  <si>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</si>
  <si>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</si>
  <si>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</si>
  <si>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</si>
  <si>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</si>
  <si>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</si>
  <si>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</si>
  <si>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</si>
  <si>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</si>
  <si>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</si>
  <si>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</si>
  <si>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</si>
  <si>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</si>
  <si>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</si>
  <si>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</si>
  <si>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</si>
  <si>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</si>
  <si>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</si>
  <si>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</si>
  <si>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</si>
  <si>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</si>
  <si>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</si>
  <si>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</si>
  <si>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</si>
  <si>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</si>
  <si>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</si>
  <si>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</si>
  <si>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</si>
  <si>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</si>
  <si>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</si>
  <si>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</si>
  <si>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</si>
  <si>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</si>
  <si>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</si>
  <si>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</si>
  <si>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</si>
  <si>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</si>
  <si>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</si>
  <si>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</si>
  <si>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</si>
  <si>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</si>
  <si>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</si>
  <si>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</si>
  <si>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</si>
  <si>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</si>
  <si>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</si>
  <si>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</si>
  <si>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</si>
  <si>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</si>
  <si>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</si>
  <si>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</si>
  <si>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</si>
  <si>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</si>
  <si>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</si>
  <si>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</si>
  <si>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</si>
  <si>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</si>
  <si>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</si>
  <si>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</si>
  <si>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</si>
  <si>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</si>
  <si>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</si>
  <si>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</si>
  <si>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</si>
  <si>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</si>
  <si>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</si>
  <si>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</si>
  <si>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</si>
  <si>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</si>
  <si>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</si>
  <si>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</si>
  <si>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</si>
  <si>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</si>
  <si>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</si>
  <si>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</si>
  <si>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</si>
  <si>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</si>
  <si>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</si>
  <si>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</si>
  <si>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</si>
  <si>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</si>
  <si>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</si>
  <si>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</si>
  <si>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</si>
  <si>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</si>
  <si>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</si>
  <si>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</si>
  <si>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</si>
  <si>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</si>
  <si>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</si>
  <si>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</si>
  <si>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</si>
  <si>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</si>
  <si>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</si>
  <si>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</si>
  <si>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</si>
  <si>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</si>
  <si>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</si>
  <si>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</si>
  <si>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</si>
  <si>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</si>
  <si>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</si>
  <si>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</si>
  <si>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</si>
  <si>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</si>
  <si>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</si>
  <si>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</si>
  <si>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</si>
  <si>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</si>
  <si>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</si>
  <si>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</si>
  <si>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</si>
  <si>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</si>
  <si>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</si>
  <si>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</si>
  <si>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</si>
  <si>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</si>
  <si>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</si>
  <si>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</si>
  <si>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</si>
  <si>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</si>
  <si>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</si>
  <si>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</si>
  <si>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</si>
  <si>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</si>
  <si>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</si>
  <si>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</si>
  <si>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</si>
  <si>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</si>
  <si>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</si>
  <si>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</si>
  <si>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</si>
  <si>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</si>
  <si>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</si>
  <si>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</si>
  <si>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</si>
  <si>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</si>
  <si>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</si>
  <si>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</si>
  <si>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</si>
  <si>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</si>
  <si>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</si>
  <si>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</si>
  <si>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</si>
  <si>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</si>
  <si>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</si>
  <si>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</si>
  <si>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</si>
  <si>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</si>
  <si>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</si>
  <si>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</si>
  <si>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</si>
  <si>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</si>
  <si>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</si>
  <si>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</si>
  <si>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</si>
  <si>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</si>
  <si>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</si>
  <si>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</si>
  <si>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</si>
  <si>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</si>
  <si>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</si>
  <si>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</si>
  <si>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</si>
  <si>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</si>
  <si>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</si>
  <si>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</si>
  <si>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</si>
  <si>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</si>
  <si>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</si>
  <si>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</si>
  <si>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</si>
  <si>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</si>
  <si>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</si>
  <si>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</si>
  <si>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</si>
  <si>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</si>
  <si>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</si>
  <si>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</si>
  <si>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</si>
  <si>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</si>
  <si>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</si>
  <si>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</si>
  <si>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</si>
  <si>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</si>
  <si>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</si>
  <si>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</si>
  <si>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</si>
  <si>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</si>
  <si>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</si>
  <si>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</si>
  <si>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</si>
  <si>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</si>
  <si>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</si>
  <si>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</si>
  <si>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</si>
  <si>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</si>
  <si>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</si>
  <si>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</si>
  <si>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</si>
  <si>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</si>
  <si>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</si>
  <si>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</si>
  <si>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</si>
  <si>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</si>
  <si>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</si>
  <si>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</si>
  <si>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</si>
  <si>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</si>
  <si>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</si>
  <si>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</si>
  <si>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</si>
  <si>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</si>
  <si>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</si>
  <si>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</si>
  <si>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</si>
  <si>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</si>
  <si>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</si>
  <si>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</si>
  <si>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</si>
  <si>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</si>
  <si>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</si>
  <si>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</si>
  <si>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</si>
  <si>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</si>
  <si>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</si>
  <si>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</si>
  <si>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</si>
  <si>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</si>
  <si>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</si>
  <si>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</si>
  <si>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</si>
  <si>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</si>
  <si>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</si>
  <si>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</si>
  <si>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</si>
  <si>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</si>
  <si>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</si>
  <si>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</si>
  <si>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</si>
  <si>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</si>
  <si>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</si>
  <si>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</si>
  <si>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</si>
  <si>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</si>
  <si>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</si>
  <si>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</si>
  <si>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</si>
  <si>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</si>
  <si>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</si>
  <si>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</si>
  <si>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</si>
  <si>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</si>
  <si>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</si>
  <si>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</si>
  <si>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</si>
  <si>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</si>
  <si>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</si>
  <si>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</si>
  <si>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</si>
  <si>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</si>
  <si>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</si>
  <si>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</si>
  <si>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</si>
  <si>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</si>
  <si>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</si>
  <si>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</si>
  <si>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</si>
  <si>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</si>
  <si>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</si>
  <si>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</si>
  <si>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</si>
  <si>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</si>
  <si>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</si>
  <si>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</si>
  <si>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</si>
  <si>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</si>
  <si>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</si>
  <si>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</si>
  <si>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</si>
  <si>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</si>
  <si>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</si>
  <si>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</si>
  <si>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</si>
  <si>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</si>
  <si>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</si>
  <si>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</si>
  <si>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</si>
  <si>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</si>
  <si>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</si>
  <si>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</si>
  <si>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</si>
  <si>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</si>
  <si>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</si>
  <si>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</si>
  <si>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</si>
  <si>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</si>
  <si>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</si>
  <si>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</si>
  <si>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</si>
  <si>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</si>
  <si>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</si>
  <si>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</si>
  <si>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</si>
  <si>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</si>
  <si>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</si>
  <si>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</si>
  <si>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</si>
  <si>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</si>
  <si>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</si>
  <si>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</si>
  <si>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</si>
  <si>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</si>
  <si>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</si>
  <si>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</si>
  <si>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</si>
  <si>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</si>
  <si>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</si>
  <si>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</si>
  <si>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</si>
  <si>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</si>
  <si>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</si>
  <si>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</si>
  <si>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</si>
  <si>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</si>
  <si>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</si>
  <si>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</si>
  <si>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</si>
  <si>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</si>
  <si>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</si>
  <si>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</si>
  <si>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</si>
  <si>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</si>
  <si>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</si>
  <si>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</si>
  <si>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</si>
  <si>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</si>
  <si>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</si>
  <si>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</si>
  <si>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</si>
  <si>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</si>
  <si>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</si>
  <si>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</si>
  <si>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</si>
  <si>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</si>
  <si>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</si>
  <si>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</si>
  <si>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</si>
  <si>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</si>
  <si>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</si>
  <si>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</si>
  <si>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</si>
  <si>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</si>
  <si>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</si>
  <si>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</si>
  <si>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</si>
  <si>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</si>
  <si>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</si>
  <si>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</si>
  <si>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</si>
  <si>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</si>
  <si>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</si>
  <si>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</si>
  <si>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</si>
  <si>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</si>
  <si>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</si>
  <si>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</si>
  <si>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</si>
  <si>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</si>
  <si>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</si>
  <si>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</si>
  <si>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</si>
  <si>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</si>
  <si>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</si>
  <si>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</si>
  <si>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</si>
  <si>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</si>
  <si>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</si>
  <si>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</si>
  <si>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</si>
  <si>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</si>
  <si>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</si>
  <si>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</si>
  <si>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</si>
  <si>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</si>
  <si>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</si>
  <si>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</si>
  <si>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</si>
  <si>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</si>
  <si>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</si>
  <si>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</si>
  <si>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</si>
  <si>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</si>
  <si>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</si>
  <si>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</si>
  <si>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</si>
  <si>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</si>
  <si>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</si>
  <si>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</si>
  <si>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</si>
  <si>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</si>
  <si>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</si>
  <si>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</si>
  <si>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</si>
  <si>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</si>
  <si>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</si>
  <si>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</si>
  <si>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</si>
  <si>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</si>
  <si>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</si>
  <si>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</si>
  <si>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</si>
  <si>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</si>
  <si>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</si>
  <si>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</si>
  <si>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</si>
  <si>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</si>
  <si>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</si>
  <si>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</si>
  <si>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</si>
  <si>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</si>
  <si>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</si>
  <si>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</si>
  <si>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</si>
  <si>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</si>
  <si>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</si>
  <si>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</si>
  <si>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</si>
  <si>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</si>
  <si>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</si>
  <si>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</si>
  <si>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</si>
  <si>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</si>
  <si>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</si>
  <si>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</si>
  <si>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</si>
  <si>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</si>
  <si>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</si>
  <si>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</si>
  <si>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</si>
  <si>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</si>
  <si>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</si>
  <si>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</si>
  <si>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</si>
  <si>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</si>
  <si>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</si>
  <si>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</si>
  <si>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</si>
  <si>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</si>
  <si>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</si>
  <si>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</si>
  <si>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</si>
  <si>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</si>
  <si>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</si>
  <si>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</si>
  <si>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</si>
  <si>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</si>
  <si>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</si>
  <si>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</si>
  <si>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</si>
  <si>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</si>
  <si>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</si>
  <si>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</si>
  <si>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</si>
  <si>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</si>
  <si>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</si>
  <si>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</si>
  <si>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</si>
  <si>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</si>
  <si>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</si>
  <si>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</si>
  <si>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</si>
  <si>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</si>
  <si>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</si>
  <si>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</si>
  <si>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</si>
  <si>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</si>
  <si>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</si>
  <si>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</si>
  <si>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</si>
  <si>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</si>
  <si>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</si>
  <si>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</si>
  <si>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</si>
  <si>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</si>
  <si>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</si>
  <si>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</si>
  <si>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</si>
  <si>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</si>
  <si>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</si>
  <si>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</si>
  <si>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</si>
  <si>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</si>
  <si>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</si>
  <si>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</si>
  <si>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</si>
  <si>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</si>
  <si>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</si>
  <si>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</si>
  <si>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</si>
  <si>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</si>
  <si>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</si>
  <si>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</si>
  <si>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</si>
  <si>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</si>
  <si>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</si>
  <si>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</si>
  <si>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</si>
  <si>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</si>
  <si>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</si>
  <si>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</si>
  <si>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</si>
  <si>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</si>
  <si>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</si>
  <si>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</si>
  <si>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</si>
  <si>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</si>
  <si>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</si>
  <si>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</si>
  <si>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</si>
  <si>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</si>
  <si>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</si>
  <si>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</si>
  <si>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</si>
  <si>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</si>
  <si>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</si>
  <si>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</si>
  <si>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</si>
  <si>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</si>
  <si>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</si>
  <si>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</si>
  <si>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</si>
  <si>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</si>
  <si>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</si>
  <si>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</si>
  <si>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</si>
  <si>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</si>
  <si>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</si>
  <si>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</si>
  <si>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</si>
  <si>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</si>
  <si>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</si>
  <si>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</si>
  <si>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</si>
  <si>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</si>
  <si>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</si>
  <si>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</si>
  <si>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</si>
  <si>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</si>
  <si>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</si>
  <si>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</si>
  <si>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</si>
  <si>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</si>
  <si>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</si>
  <si>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</si>
  <si>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</si>
  <si>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</si>
  <si>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</si>
  <si>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</si>
  <si>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</si>
  <si>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</si>
  <si>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</si>
  <si>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</si>
  <si>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</si>
  <si>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</si>
  <si>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</si>
  <si>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</si>
  <si>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</si>
  <si>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</si>
  <si>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</si>
  <si>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</si>
  <si>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</si>
  <si>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</si>
  <si>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</si>
  <si>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</si>
  <si>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</si>
  <si>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</si>
  <si>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</si>
  <si>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</si>
  <si>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</si>
  <si>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</si>
  <si>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</si>
  <si>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</si>
  <si>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</si>
  <si>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</si>
  <si>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</si>
  <si>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</si>
  <si>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</si>
  <si>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</si>
  <si>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</si>
  <si>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</si>
  <si>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</si>
  <si>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</si>
  <si>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</si>
  <si>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</si>
  <si>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</si>
  <si>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</si>
  <si>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</si>
  <si>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</si>
  <si>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</si>
  <si>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</si>
  <si>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</si>
  <si>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</si>
  <si>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</si>
  <si>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</si>
  <si>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</si>
  <si>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</si>
  <si>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</si>
  <si>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</si>
  <si>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</si>
  <si>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</si>
  <si>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</si>
  <si>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</si>
  <si>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</si>
  <si>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</si>
  <si>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</si>
  <si>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</si>
  <si>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</si>
  <si>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</si>
  <si>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</si>
  <si>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</si>
  <si>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</si>
  <si>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</si>
  <si>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</si>
  <si>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</si>
  <si>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</si>
  <si>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</si>
  <si>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</si>
  <si>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</si>
  <si>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</si>
  <si>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</si>
  <si>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</si>
  <si>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</si>
  <si>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</si>
  <si>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</si>
  <si>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</si>
  <si>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</si>
  <si>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</si>
  <si>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</si>
  <si>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</si>
  <si>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</si>
  <si>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</si>
  <si>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</si>
  <si>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</si>
  <si>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</si>
  <si>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</si>
  <si>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</si>
  <si>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</si>
  <si>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</si>
  <si>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</si>
  <si>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</si>
  <si>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</si>
  <si>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</si>
  <si>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</si>
  <si>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</si>
  <si>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</si>
  <si>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</si>
  <si>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</si>
  <si>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</si>
  <si>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</si>
  <si>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</si>
  <si>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</si>
  <si>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</si>
  <si>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</si>
  <si>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</si>
  <si>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</si>
  <si>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</si>
  <si>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</si>
  <si>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</si>
  <si>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</si>
  <si>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</si>
  <si>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</si>
  <si>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</si>
  <si>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</si>
  <si>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</si>
  <si>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</si>
  <si>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</si>
  <si>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</si>
  <si>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</si>
  <si>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</si>
  <si>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</si>
  <si>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</si>
  <si>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</si>
  <si>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</si>
  <si>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</si>
  <si>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</si>
  <si>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</si>
  <si>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</si>
  <si>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</si>
  <si>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</si>
  <si>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</si>
  <si>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</si>
  <si>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</si>
  <si>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</si>
  <si>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</si>
  <si>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</si>
  <si>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</si>
  <si>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</si>
  <si>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</si>
  <si>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</si>
  <si>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</si>
  <si>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</si>
  <si>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</si>
  <si>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</si>
  <si>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</si>
  <si>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</si>
  <si>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</si>
  <si>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</si>
  <si>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</si>
  <si>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</si>
  <si>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</si>
  <si>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</si>
  <si>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</si>
  <si>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</si>
  <si>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</si>
  <si>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</si>
  <si>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</si>
  <si>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</si>
  <si>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</si>
  <si>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</si>
  <si>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</si>
  <si>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</si>
  <si>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</si>
  <si>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</si>
  <si>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</si>
  <si>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</si>
  <si>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</si>
  <si>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</si>
  <si>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</si>
  <si>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</si>
  <si>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</si>
  <si>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</si>
  <si>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</si>
  <si>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</si>
  <si>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</si>
  <si>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</si>
  <si>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</si>
  <si>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</si>
  <si>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</si>
  <si>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</si>
  <si>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</si>
  <si>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</si>
  <si>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</si>
  <si>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</si>
  <si>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</si>
  <si>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</si>
  <si>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</si>
  <si>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</si>
  <si>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</si>
  <si>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</si>
  <si>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</si>
  <si>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</si>
  <si>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</si>
  <si>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</si>
  <si>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</si>
  <si>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</si>
  <si>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</si>
  <si>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</si>
  <si>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</si>
  <si>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</si>
  <si>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</si>
  <si>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</si>
  <si>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</si>
  <si>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</si>
  <si>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</si>
  <si>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</si>
  <si>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</si>
  <si>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</si>
  <si>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</si>
  <si>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</si>
  <si>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</si>
  <si>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</si>
  <si>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</si>
  <si>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</si>
  <si>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</si>
  <si>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</si>
  <si>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</si>
  <si>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</si>
  <si>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</si>
  <si>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</si>
  <si>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</si>
  <si>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</si>
  <si>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</si>
  <si>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</si>
  <si>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</si>
  <si>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</si>
  <si>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</si>
  <si>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</si>
  <si>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</si>
  <si>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</si>
  <si>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</si>
  <si>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</si>
  <si>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</si>
  <si>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</si>
  <si>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</si>
  <si>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</si>
  <si>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</si>
  <si>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</si>
  <si>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</si>
  <si>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</si>
  <si>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</si>
  <si>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</si>
  <si>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</si>
  <si>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</si>
  <si>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</si>
  <si>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</si>
  <si>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</si>
  <si>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</si>
  <si>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</si>
  <si>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</si>
  <si>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</si>
  <si>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</si>
  <si>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</si>
  <si>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</si>
  <si>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</si>
  <si>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</si>
  <si>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</si>
  <si>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</si>
  <si>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</si>
  <si>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</si>
  <si>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</si>
  <si>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</si>
  <si>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</si>
  <si>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</si>
  <si>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</si>
  <si>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</si>
  <si>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</si>
  <si>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</si>
  <si>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</si>
  <si>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</si>
  <si>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</si>
  <si>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</si>
  <si>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</si>
  <si>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</si>
  <si>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</si>
  <si>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</si>
  <si>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</si>
  <si>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</si>
  <si>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</si>
  <si>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</si>
  <si>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</si>
  <si>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</si>
  <si>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</si>
  <si>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</si>
  <si>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</si>
  <si>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</si>
  <si>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</si>
  <si>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</si>
  <si>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</si>
  <si>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</si>
  <si>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</si>
  <si>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</si>
  <si>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</si>
  <si>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</si>
  <si>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</si>
  <si>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</si>
  <si>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</si>
  <si>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</si>
  <si>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</si>
  <si>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</si>
  <si>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</si>
  <si>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</si>
  <si>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</si>
  <si>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</si>
  <si>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</si>
  <si>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</si>
  <si>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</si>
  <si>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</si>
  <si>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</si>
  <si>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</si>
  <si>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</si>
  <si>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</si>
  <si>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</si>
  <si>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</si>
  <si>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</si>
  <si>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</si>
  <si>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</si>
  <si>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</si>
  <si>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</si>
  <si>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</si>
  <si>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</si>
  <si>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</si>
  <si>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</si>
  <si>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</si>
  <si>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</si>
  <si>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</si>
  <si>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</si>
  <si>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</si>
  <si>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</si>
  <si>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</si>
  <si>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</si>
  <si>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</si>
  <si>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</si>
  <si>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</si>
  <si>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</si>
  <si>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</si>
  <si>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</si>
  <si>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</si>
  <si>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</si>
  <si>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</si>
  <si>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</si>
  <si>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</si>
  <si>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</si>
  <si>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</si>
  <si>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</si>
  <si>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</si>
  <si>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</si>
  <si>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</si>
  <si>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</si>
  <si>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</si>
  <si>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</si>
  <si>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</si>
  <si>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</si>
  <si>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</si>
  <si>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</si>
  <si>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</si>
  <si>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</si>
  <si>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</si>
  <si>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</si>
  <si>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</si>
  <si>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</si>
  <si>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</si>
  <si>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</si>
  <si>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</si>
  <si>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</si>
  <si>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</si>
  <si>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</si>
  <si>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</si>
  <si>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</si>
  <si>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</si>
  <si>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</si>
  <si>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</si>
  <si>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</si>
  <si>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</si>
  <si>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</si>
  <si>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</si>
  <si>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</si>
  <si>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</si>
  <si>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</si>
  <si>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</si>
  <si>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</si>
  <si>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</si>
  <si>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</si>
  <si>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</si>
  <si>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</si>
  <si>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</si>
  <si>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</si>
  <si>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</si>
  <si>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</si>
  <si>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</si>
  <si>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</si>
  <si>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</si>
  <si>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</si>
  <si>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</si>
  <si>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</si>
  <si>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</si>
  <si>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</si>
  <si>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</si>
  <si>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</si>
  <si>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</si>
  <si>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</si>
  <si>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</si>
  <si>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</si>
  <si>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</si>
  <si>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</si>
  <si>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</si>
  <si>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</si>
  <si>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</si>
  <si>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</si>
  <si>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</si>
  <si>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</si>
  <si>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</si>
  <si>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</si>
  <si>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</si>
  <si>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</si>
  <si>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</si>
  <si>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</si>
  <si>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</si>
  <si>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</si>
  <si>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</si>
  <si>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</si>
  <si>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</si>
  <si>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</si>
  <si>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</si>
  <si>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</si>
  <si>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</si>
  <si>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</si>
  <si>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</si>
  <si>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</si>
  <si>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</si>
  <si>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</si>
  <si>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</si>
  <si>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</si>
  <si>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</si>
  <si>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</si>
  <si>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</si>
  <si>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</si>
  <si>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</si>
  <si>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</si>
  <si>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</si>
  <si>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</si>
  <si>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</si>
  <si>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</si>
  <si>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</si>
  <si>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</si>
  <si>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</si>
  <si>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</si>
  <si>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</si>
  <si>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</si>
  <si>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</si>
  <si>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</si>
  <si>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</si>
  <si>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</si>
  <si>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</si>
  <si>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</si>
  <si>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</si>
  <si>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</si>
  <si>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</si>
  <si>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</si>
  <si>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</si>
  <si>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</si>
  <si>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</si>
  <si>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</si>
  <si>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</si>
  <si>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</si>
  <si>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</si>
  <si>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</si>
  <si>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</si>
  <si>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</si>
  <si>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</si>
  <si>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</si>
  <si>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</si>
  <si>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</si>
  <si>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</si>
  <si>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</si>
  <si>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</si>
  <si>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</si>
  <si>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</si>
  <si>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</si>
  <si>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</si>
  <si>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</si>
  <si>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</si>
  <si>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</si>
  <si>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</si>
  <si>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</si>
  <si>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</si>
  <si>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</si>
  <si>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</si>
  <si>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</si>
  <si>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</si>
  <si>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</si>
  <si>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</si>
  <si>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</si>
  <si>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</si>
  <si>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</si>
  <si>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</si>
  <si>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</si>
  <si>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</si>
  <si>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</si>
  <si>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</si>
  <si>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</si>
  <si>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</si>
  <si>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</si>
  <si>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</si>
  <si>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</si>
  <si>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</si>
  <si>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</si>
  <si>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</si>
  <si>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</si>
  <si>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</si>
  <si>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</si>
  <si>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</si>
  <si>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</si>
  <si>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</si>
  <si>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</si>
  <si>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</si>
  <si>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</si>
  <si>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</si>
  <si>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</si>
  <si>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</si>
  <si>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</si>
  <si>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</si>
  <si>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</si>
  <si>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</si>
  <si>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</si>
  <si>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</si>
  <si>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</si>
  <si>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</si>
  <si>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</si>
  <si>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</si>
  <si>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</si>
  <si>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</si>
  <si>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</si>
  <si>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</si>
  <si>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</si>
  <si>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</si>
  <si>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</si>
  <si>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</si>
  <si>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</si>
  <si>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</si>
  <si>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</si>
  <si>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</si>
  <si>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</si>
  <si>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</si>
  <si>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</si>
  <si>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</si>
  <si>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</si>
  <si>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</si>
  <si>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</si>
  <si>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</si>
  <si>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</si>
  <si>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</si>
  <si>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</si>
  <si>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</si>
  <si>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</si>
  <si>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</si>
  <si>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</si>
  <si>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</si>
  <si>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</si>
  <si>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</si>
  <si>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</si>
  <si>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</si>
  <si>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</si>
  <si>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</si>
  <si>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</si>
  <si>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</si>
  <si>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</si>
  <si>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</si>
  <si>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</si>
  <si>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</si>
  <si>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</si>
  <si>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</si>
  <si>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</si>
  <si>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</si>
  <si>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</si>
  <si>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</si>
  <si>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</si>
  <si>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</si>
  <si>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</si>
  <si>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</si>
  <si>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</si>
  <si>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</si>
  <si>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</si>
  <si>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</si>
  <si>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</si>
  <si>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</si>
  <si>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</si>
  <si>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</si>
  <si>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</si>
  <si>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</si>
  <si>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</si>
  <si>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</si>
  <si>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</si>
  <si>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</si>
  <si>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</si>
  <si>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</si>
  <si>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</si>
  <si>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</si>
  <si>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</si>
  <si>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</si>
  <si>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</si>
  <si>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</si>
  <si>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</si>
  <si>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</si>
  <si>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</si>
  <si>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</si>
  <si>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</si>
  <si>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</si>
  <si>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</si>
  <si>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</si>
  <si>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</si>
  <si>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</si>
  <si>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</si>
  <si>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</si>
  <si>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</si>
  <si>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</si>
  <si>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</si>
  <si>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</si>
  <si>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</si>
  <si>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</si>
  <si>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</si>
  <si>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</si>
  <si>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</si>
  <si>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</si>
  <si>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</si>
  <si>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</si>
  <si>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</si>
  <si>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</si>
  <si>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</si>
  <si>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</si>
  <si>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</si>
  <si>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</si>
  <si>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</si>
  <si>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</si>
  <si>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</si>
  <si>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</si>
  <si>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</si>
  <si>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</si>
  <si>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</si>
  <si>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</si>
  <si>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</si>
  <si>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</si>
  <si>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</si>
  <si>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</si>
  <si>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</si>
  <si>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</si>
  <si>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</si>
  <si>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</si>
  <si>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</si>
  <si>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</si>
  <si>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</si>
  <si>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</si>
  <si>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</si>
  <si>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</si>
  <si>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</si>
  <si>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</si>
  <si>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</si>
  <si>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</si>
  <si>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</si>
  <si>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</si>
  <si>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</si>
  <si>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</si>
  <si>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</si>
  <si>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</si>
  <si>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</si>
  <si>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</si>
  <si>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</si>
  <si>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</si>
  <si>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</si>
  <si>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</si>
  <si>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</si>
  <si>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</si>
  <si>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</si>
  <si>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</si>
  <si>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</si>
  <si>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</si>
  <si>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</si>
  <si>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</si>
  <si>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</si>
  <si>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</si>
  <si>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</si>
  <si>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</si>
  <si>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</si>
  <si>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</si>
  <si>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</si>
  <si>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</si>
  <si>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</si>
  <si>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</si>
  <si>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</si>
  <si>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</si>
  <si>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</si>
  <si>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</si>
  <si>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</si>
  <si>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</si>
  <si>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</si>
  <si>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</si>
  <si>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</si>
  <si>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</si>
  <si>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</si>
  <si>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</si>
  <si>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</si>
  <si>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</si>
  <si>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</si>
  <si>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</si>
  <si>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</si>
  <si>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</si>
  <si>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</si>
  <si>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</si>
  <si>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</si>
  <si>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</si>
  <si>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</si>
  <si>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</si>
  <si>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</si>
  <si>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</si>
  <si>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</si>
  <si>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</si>
  <si>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</si>
  <si>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</si>
  <si>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</si>
  <si>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</si>
  <si>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</si>
  <si>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</si>
  <si>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</si>
  <si>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</si>
  <si>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</si>
  <si>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</si>
  <si>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</si>
  <si>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</si>
  <si>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</si>
  <si>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</si>
  <si>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</si>
  <si>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</si>
  <si>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</si>
  <si>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</si>
  <si>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</si>
  <si>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</si>
  <si>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</si>
  <si>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</si>
  <si>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</si>
  <si>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</si>
  <si>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</si>
  <si>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</si>
  <si>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</si>
  <si>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</si>
  <si>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</si>
  <si>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</si>
  <si>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</si>
  <si>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</si>
  <si>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</si>
  <si>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</si>
  <si>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</si>
  <si>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</si>
  <si>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</si>
  <si>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</si>
  <si>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</si>
  <si>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</si>
  <si>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</si>
  <si>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</si>
  <si>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</si>
  <si>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</si>
  <si>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</si>
  <si>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</si>
  <si>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</si>
  <si>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</si>
  <si>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</si>
  <si>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</si>
  <si>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</si>
  <si>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</si>
  <si>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</si>
  <si>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</si>
  <si>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</si>
  <si>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</si>
  <si>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</si>
  <si>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</si>
  <si>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</si>
  <si>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</si>
  <si>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</si>
  <si>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</si>
  <si>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</si>
  <si>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</si>
  <si>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</si>
  <si>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</si>
  <si>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</si>
  <si>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</si>
  <si>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</si>
  <si>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</si>
  <si>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</si>
  <si>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</si>
  <si>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</si>
  <si>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</si>
  <si>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</si>
  <si>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</si>
  <si>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</si>
  <si>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</si>
  <si>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</si>
  <si>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</si>
  <si>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</si>
  <si>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</si>
  <si>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</si>
  <si>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</si>
  <si>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</si>
  <si>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</si>
  <si>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</si>
  <si>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</si>
  <si>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</si>
  <si>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</si>
  <si>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</si>
  <si>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</si>
  <si>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</si>
  <si>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</si>
  <si>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</si>
  <si>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</si>
  <si>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</si>
  <si>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</si>
  <si>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</si>
  <si>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</si>
  <si>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</si>
  <si>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</si>
  <si>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</si>
  <si>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</si>
  <si>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</si>
  <si>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</si>
  <si>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</si>
  <si>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</si>
  <si>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</si>
  <si>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</si>
  <si>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</si>
  <si>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</si>
  <si>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</si>
  <si>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</si>
  <si>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</si>
  <si>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</si>
  <si>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</si>
  <si>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</si>
  <si>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</si>
  <si>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</si>
  <si>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</si>
  <si>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</si>
  <si>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</si>
  <si>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</si>
  <si>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</si>
  <si>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</si>
  <si>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</si>
  <si>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</si>
  <si>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</si>
  <si>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</si>
  <si>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</si>
  <si>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</si>
  <si>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</si>
  <si>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</si>
  <si>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</si>
  <si>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</si>
  <si>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</si>
  <si>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</si>
  <si>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</si>
  <si>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</si>
  <si>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</si>
  <si>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</si>
  <si>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</si>
  <si>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</si>
  <si>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</si>
  <si>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</si>
  <si>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</si>
  <si>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</si>
  <si>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</si>
  <si>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</si>
  <si>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</si>
  <si>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</si>
  <si>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</si>
  <si>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</si>
  <si>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</si>
  <si>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</si>
  <si>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</si>
  <si>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</si>
  <si>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</si>
  <si>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</si>
  <si>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</si>
  <si>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</si>
  <si>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</si>
  <si>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</si>
  <si>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</si>
  <si>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</si>
  <si>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</si>
  <si>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</si>
  <si>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</si>
  <si>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</si>
  <si>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</si>
  <si>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</si>
  <si>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</si>
  <si>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</si>
  <si>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</si>
  <si>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</si>
  <si>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</si>
  <si>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</si>
  <si>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</si>
  <si>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</si>
  <si>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</si>
  <si>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</si>
  <si>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</si>
  <si>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</si>
  <si>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</si>
  <si>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</si>
  <si>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</si>
  <si>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</si>
  <si>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</si>
  <si>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</si>
  <si>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</si>
  <si>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</si>
  <si>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</si>
  <si>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</si>
  <si>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</si>
  <si>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</si>
  <si>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</si>
  <si>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</si>
  <si>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</si>
  <si>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</si>
  <si>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</si>
  <si>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</si>
  <si>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</si>
  <si>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</si>
  <si>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</si>
  <si>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</si>
  <si>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</si>
  <si>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</si>
  <si>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</si>
  <si>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</si>
  <si>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</si>
  <si>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</si>
  <si>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</si>
  <si>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</si>
  <si>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</si>
  <si>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</si>
  <si>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</si>
  <si>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</si>
  <si>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</si>
  <si>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</si>
  <si>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</si>
  <si>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</si>
  <si>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</si>
  <si>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</si>
  <si>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</si>
  <si>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</si>
  <si>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</si>
  <si>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</si>
  <si>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</si>
  <si>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</si>
  <si>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</si>
  <si>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</si>
  <si>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</si>
  <si>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</si>
  <si>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</si>
  <si>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</si>
  <si>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</si>
  <si>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</si>
  <si>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</si>
  <si>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</si>
  <si>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</si>
  <si>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</si>
  <si>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</si>
  <si>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</si>
  <si>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</si>
  <si>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</si>
  <si>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</si>
  <si>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</si>
  <si>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</si>
  <si>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</si>
  <si>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</si>
  <si>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</si>
  <si>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</si>
  <si>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</si>
  <si>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</si>
  <si>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</si>
  <si>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</si>
  <si>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</si>
  <si>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</si>
  <si>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</si>
  <si>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</si>
  <si>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</si>
  <si>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</si>
  <si>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</si>
  <si>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</si>
  <si>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</si>
  <si>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</si>
  <si>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</si>
  <si>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</si>
  <si>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</si>
  <si>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</si>
  <si>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</si>
  <si>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</si>
  <si>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</si>
  <si>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</si>
  <si>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</si>
  <si>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</si>
  <si>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</si>
  <si>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</si>
  <si>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</si>
  <si>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</si>
  <si>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</si>
  <si>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</si>
  <si>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</si>
  <si>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</si>
  <si>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</si>
  <si>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</si>
  <si>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</si>
  <si>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</si>
  <si>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</si>
  <si>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</si>
  <si>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</si>
  <si>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</si>
  <si>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</si>
  <si>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</si>
  <si>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</si>
  <si>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</si>
  <si>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</si>
  <si>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</si>
  <si>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</si>
  <si>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</si>
  <si>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</si>
  <si>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</si>
  <si>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</si>
  <si>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</si>
  <si>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</si>
  <si>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</si>
  <si>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</si>
  <si>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</si>
  <si>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</si>
  <si>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</si>
  <si>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</si>
  <si>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</si>
  <si>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</si>
  <si>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</si>
  <si>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</si>
  <si>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</si>
  <si>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</si>
  <si>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</si>
  <si>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</si>
  <si>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</si>
  <si>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</si>
  <si>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</si>
  <si>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</si>
  <si>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</si>
  <si>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</si>
  <si>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</si>
  <si>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</si>
  <si>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</si>
  <si>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</si>
  <si>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</si>
  <si>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</si>
  <si>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</si>
  <si>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</si>
  <si>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</si>
  <si>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</si>
  <si>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</si>
  <si>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</si>
  <si>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</si>
  <si>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</si>
  <si>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</si>
  <si>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</si>
  <si>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</si>
  <si>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</si>
  <si>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</si>
  <si>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</si>
  <si>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</si>
  <si>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</si>
  <si>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</si>
  <si>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</si>
  <si>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</si>
  <si>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</si>
  <si>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</si>
  <si>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</si>
  <si>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</si>
  <si>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</si>
  <si>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</si>
  <si>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</si>
  <si>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</si>
  <si>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</si>
  <si>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</si>
  <si>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</si>
  <si>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</si>
  <si>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</si>
  <si>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</si>
  <si>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</si>
  <si>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</si>
  <si>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</si>
  <si>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</si>
  <si>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</si>
  <si>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</si>
  <si>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</si>
  <si>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</si>
  <si>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</si>
  <si>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</si>
  <si>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</si>
  <si>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</si>
  <si>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</si>
  <si>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</si>
  <si>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</si>
  <si>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</si>
  <si>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</si>
  <si>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</si>
  <si>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</si>
  <si>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</si>
  <si>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</si>
  <si>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</si>
  <si>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</si>
  <si>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</si>
  <si>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</si>
  <si>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</si>
  <si>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</si>
  <si>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</si>
  <si>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</si>
  <si>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</si>
  <si>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</si>
  <si>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</si>
  <si>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</si>
  <si>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</si>
  <si>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</si>
  <si>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</si>
  <si>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</si>
  <si>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</si>
  <si>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</si>
  <si>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</si>
  <si>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</si>
  <si>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</si>
  <si>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</si>
  <si>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</si>
  <si>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</si>
  <si>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</si>
  <si>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</si>
  <si>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</si>
  <si>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</si>
  <si>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</si>
  <si>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</si>
  <si>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</si>
  <si>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</si>
  <si>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</si>
  <si>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</si>
  <si>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</si>
  <si>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</si>
  <si>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</si>
  <si>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</si>
  <si>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</si>
  <si>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</si>
  <si>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</si>
  <si>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</si>
  <si>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</si>
  <si>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</si>
  <si>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</si>
  <si>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</si>
  <si>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</si>
  <si>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</si>
  <si>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</si>
  <si>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</si>
  <si>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</si>
  <si>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</si>
  <si>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</si>
  <si>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</si>
  <si>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</si>
  <si>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</si>
  <si>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</si>
  <si>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</si>
  <si>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</si>
  <si>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</si>
  <si>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</si>
  <si>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</si>
  <si>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</si>
  <si>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</si>
  <si>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</si>
  <si>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</si>
  <si>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</si>
  <si>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</si>
  <si>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</si>
  <si>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</si>
  <si>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</si>
  <si>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</si>
  <si>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</si>
  <si>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</si>
  <si>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</si>
  <si>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</si>
  <si>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</si>
  <si>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</si>
  <si>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</si>
  <si>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</si>
  <si>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</si>
  <si>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</si>
  <si>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</si>
  <si>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</si>
  <si>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</si>
  <si>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</si>
  <si>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</si>
  <si>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</si>
  <si>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</si>
  <si>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</si>
  <si>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</si>
  <si>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</si>
  <si>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</si>
  <si>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</si>
  <si>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</si>
  <si>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</si>
  <si>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</si>
  <si>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</si>
  <si>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</si>
  <si>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</si>
  <si>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</si>
  <si>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</si>
  <si>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</si>
  <si>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</si>
  <si>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</si>
  <si>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</si>
  <si>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</si>
  <si>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</si>
  <si>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</si>
  <si>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</si>
  <si>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</si>
  <si>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</si>
  <si>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</si>
  <si>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</si>
  <si>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</si>
  <si>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</si>
  <si>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</si>
  <si>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</si>
  <si>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</si>
  <si>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</si>
  <si>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</si>
  <si>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</si>
  <si>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</si>
  <si>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</si>
  <si>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</si>
  <si>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</si>
  <si>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</si>
  <si>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</si>
  <si>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</si>
  <si>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</si>
  <si>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</si>
  <si>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</si>
  <si>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</si>
  <si>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</si>
  <si>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</si>
  <si>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</si>
  <si>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</si>
  <si>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</si>
  <si>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</si>
  <si>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</si>
  <si>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</si>
  <si>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</si>
  <si>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</si>
  <si>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</si>
  <si>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</si>
  <si>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</si>
  <si>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</si>
  <si>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</si>
  <si>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</si>
  <si>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</si>
  <si>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</si>
  <si>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</si>
  <si>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</si>
  <si>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</si>
  <si>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</si>
  <si>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</si>
  <si>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</si>
  <si>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</si>
  <si>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</si>
  <si>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</si>
  <si>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</si>
  <si>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</si>
  <si>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</si>
  <si>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</si>
  <si>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</si>
  <si>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</si>
  <si>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</si>
  <si>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</si>
  <si>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</si>
  <si>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</si>
  <si>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</si>
  <si>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</si>
  <si>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</si>
  <si>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</si>
  <si>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</si>
  <si>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</si>
  <si>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</si>
  <si>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</si>
  <si>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</si>
  <si>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</si>
  <si>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</si>
  <si>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</si>
  <si>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</si>
  <si>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</si>
  <si>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</si>
  <si>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</si>
  <si>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</si>
  <si>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</si>
  <si>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</si>
  <si>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</si>
  <si>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</si>
  <si>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</si>
  <si>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</si>
  <si>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</si>
  <si>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</si>
  <si>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</si>
  <si>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</si>
  <si>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</si>
  <si>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</si>
  <si>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</si>
  <si>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</si>
  <si>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</si>
  <si>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</si>
  <si>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</si>
  <si>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</si>
  <si>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</si>
  <si>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</si>
  <si>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</si>
  <si>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</si>
  <si>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</si>
  <si>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</si>
  <si>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</si>
  <si>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</si>
  <si>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</si>
  <si>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</si>
  <si>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</si>
  <si>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</si>
  <si>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</si>
  <si>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</si>
  <si>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</si>
  <si>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</si>
  <si>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</si>
  <si>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</si>
  <si>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</si>
  <si>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</si>
  <si>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</si>
  <si>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</si>
  <si>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</si>
  <si>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</si>
  <si>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</si>
  <si>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</si>
  <si>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</si>
  <si>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</si>
  <si>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</si>
  <si>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</si>
  <si>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</si>
  <si>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</si>
  <si>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</si>
  <si>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</si>
  <si>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</si>
  <si>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</si>
  <si>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</si>
  <si>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</si>
  <si>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</si>
  <si>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</si>
  <si>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</si>
  <si>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</si>
  <si>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</si>
  <si>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</si>
  <si>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</si>
  <si>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</si>
  <si>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</si>
  <si>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</si>
  <si>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</si>
  <si>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</si>
  <si>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</si>
  <si>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</si>
  <si>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</si>
  <si>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</si>
  <si>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</si>
  <si>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</si>
  <si>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</si>
  <si>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</si>
  <si>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</si>
  <si>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</si>
  <si>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</si>
  <si>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</si>
  <si>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</si>
  <si>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</si>
  <si>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</si>
  <si>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</si>
  <si>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</si>
  <si>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</si>
  <si>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</si>
  <si>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</si>
  <si>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</si>
  <si>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</si>
  <si>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</si>
  <si>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</si>
  <si>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</si>
  <si>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</si>
  <si>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</si>
  <si>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</si>
  <si>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</si>
  <si>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</si>
  <si>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</si>
  <si>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</si>
  <si>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</si>
  <si>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</si>
  <si>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</si>
  <si>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</si>
  <si>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</si>
  <si>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</si>
  <si>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</si>
  <si>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</si>
  <si>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</si>
  <si>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</si>
  <si>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</si>
  <si>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</si>
  <si>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</si>
  <si>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</si>
  <si>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</si>
  <si>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</si>
  <si>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</si>
  <si>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</si>
  <si>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</si>
  <si>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</si>
  <si>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</si>
  <si>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</si>
  <si>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</si>
  <si>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</si>
  <si>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</si>
  <si>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</si>
  <si>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</si>
  <si>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</si>
  <si>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</si>
  <si>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</si>
  <si>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</si>
  <si>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</si>
  <si>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</si>
  <si>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</si>
  <si>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</si>
  <si>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</si>
  <si>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</si>
  <si>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</si>
  <si>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</si>
  <si>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</si>
  <si>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</si>
  <si>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</si>
  <si>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</si>
  <si>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</si>
  <si>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</si>
  <si>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</si>
  <si>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</si>
  <si>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</si>
  <si>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</si>
  <si>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</si>
  <si>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</si>
  <si>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</si>
  <si>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</si>
  <si>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</si>
  <si>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</si>
  <si>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</si>
  <si>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</si>
  <si>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</si>
  <si>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</si>
  <si>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</si>
  <si>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</si>
  <si>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</si>
  <si>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</si>
  <si>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</si>
  <si>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</si>
  <si>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</si>
  <si>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</si>
  <si>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</si>
  <si>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</si>
  <si>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</si>
  <si>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</si>
  <si>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</si>
  <si>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</si>
  <si>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</si>
  <si>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</si>
  <si>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</si>
  <si>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</si>
  <si>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</si>
  <si>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</si>
  <si>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</si>
  <si>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</si>
  <si>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</si>
  <si>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</si>
  <si>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</si>
  <si>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</si>
  <si>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</si>
  <si>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</si>
  <si>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</si>
  <si>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</si>
  <si>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</si>
  <si>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</si>
  <si>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</si>
  <si>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</si>
  <si>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</si>
  <si>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</si>
  <si>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</si>
  <si>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</si>
  <si>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</si>
  <si>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</si>
  <si>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</si>
  <si>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</si>
  <si>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</si>
  <si>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</si>
  <si>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</si>
  <si>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</si>
  <si>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</si>
  <si>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</si>
  <si>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</si>
  <si>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</si>
  <si>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</si>
  <si>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</si>
  <si>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</si>
  <si>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</si>
  <si>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</si>
  <si>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</si>
  <si>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</si>
  <si>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</si>
  <si>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</si>
  <si>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</si>
  <si>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</si>
  <si>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</si>
  <si>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</si>
  <si>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</si>
  <si>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</si>
  <si>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</si>
  <si>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</si>
  <si>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</si>
  <si>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</si>
  <si>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</si>
  <si>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</si>
  <si>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</si>
  <si>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</si>
  <si>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</si>
  <si>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</si>
  <si>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</si>
  <si>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</si>
  <si>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</si>
  <si>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</si>
  <si>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</si>
  <si>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</si>
  <si>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</si>
  <si>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</si>
  <si>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</si>
  <si>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</si>
  <si>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</si>
  <si>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</si>
  <si>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</si>
  <si>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</si>
  <si>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</si>
  <si>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</si>
  <si>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</si>
  <si>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</si>
  <si>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</si>
  <si>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</si>
  <si>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</si>
  <si>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</si>
  <si>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</si>
  <si>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</si>
  <si>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</si>
  <si>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</si>
  <si>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</si>
  <si>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</si>
  <si>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</si>
  <si>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</si>
  <si>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</si>
  <si>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</si>
  <si>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</si>
  <si>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</si>
  <si>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</si>
  <si>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</si>
  <si>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</si>
  <si>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</si>
  <si>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</si>
  <si>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</si>
  <si>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</si>
  <si>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</si>
  <si>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</si>
  <si>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</si>
  <si>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</si>
  <si>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</si>
  <si>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</si>
  <si>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</si>
  <si>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</si>
  <si>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</si>
  <si>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</si>
  <si>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</si>
  <si>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</si>
  <si>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</si>
  <si>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</si>
  <si>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</si>
  <si>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</si>
  <si>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</si>
  <si>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</si>
  <si>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</si>
  <si>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</si>
  <si>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</si>
  <si>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</si>
  <si>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</si>
  <si>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</si>
  <si>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</si>
  <si>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</si>
  <si>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</si>
  <si>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</si>
  <si>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</si>
  <si>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</si>
  <si>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</si>
  <si>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</si>
  <si>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</si>
  <si>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</si>
  <si>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</si>
  <si>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</si>
  <si>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</si>
  <si>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</si>
  <si>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</si>
  <si>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</si>
  <si>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</si>
  <si>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</si>
  <si>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</si>
  <si>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</si>
  <si>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</si>
  <si>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</si>
  <si>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</si>
  <si>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</si>
  <si>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</si>
  <si>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</si>
  <si>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</si>
  <si>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</si>
  <si>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</si>
  <si>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</si>
  <si>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</si>
  <si>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</si>
  <si>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</si>
  <si>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</si>
  <si>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</si>
  <si>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</si>
  <si>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</si>
  <si>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</si>
  <si>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</si>
  <si>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</si>
  <si>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</si>
  <si>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</si>
  <si>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</si>
  <si>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</si>
  <si>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</si>
  <si>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</si>
  <si>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</si>
  <si>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</si>
  <si>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</si>
  <si>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</si>
  <si>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</si>
  <si>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</si>
  <si>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</si>
  <si>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</si>
  <si>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</si>
  <si>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</si>
  <si>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</si>
  <si>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</si>
  <si>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</si>
  <si>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</si>
  <si>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</si>
  <si>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</si>
  <si>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</si>
  <si>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</si>
  <si>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</si>
  <si>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</si>
  <si>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</si>
  <si>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</si>
  <si>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</si>
  <si>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</si>
  <si>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</si>
  <si>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</si>
  <si>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</si>
  <si>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</si>
  <si>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</si>
  <si>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</si>
  <si>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</si>
  <si>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</si>
  <si>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</si>
  <si>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</si>
  <si>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</si>
  <si>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</si>
  <si>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</si>
  <si>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</si>
  <si>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</si>
  <si>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</si>
  <si>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</si>
  <si>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</si>
  <si>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</si>
  <si>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</si>
  <si>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</si>
  <si>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</si>
  <si>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</si>
  <si>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</si>
  <si>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</si>
  <si>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</si>
  <si>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</si>
  <si>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</si>
  <si>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</si>
  <si>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</si>
  <si>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</si>
  <si>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</si>
  <si>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</si>
  <si>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</si>
  <si>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</si>
  <si>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</si>
  <si>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</si>
  <si>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</si>
  <si>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</si>
  <si>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</si>
  <si>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</si>
  <si>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</si>
  <si>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</si>
  <si>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</si>
  <si>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</si>
  <si>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</si>
  <si>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</si>
  <si>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</si>
  <si>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</si>
  <si>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</si>
  <si>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</si>
  <si>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</si>
  <si>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</si>
  <si>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</si>
  <si>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</si>
  <si>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</si>
  <si>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</si>
  <si>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</si>
  <si>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</si>
  <si>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</si>
  <si>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</si>
  <si>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</si>
  <si>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</si>
  <si>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</si>
  <si>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</si>
  <si>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</si>
  <si>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</si>
  <si>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</si>
  <si>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</si>
  <si>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</si>
  <si>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</si>
  <si>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</si>
  <si>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</si>
  <si>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</si>
  <si>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</si>
  <si>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</si>
  <si>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</si>
  <si>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</si>
  <si>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</si>
  <si>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</si>
  <si>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</si>
  <si>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</si>
  <si>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</si>
  <si>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</si>
  <si>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</si>
  <si>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</si>
  <si>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</si>
  <si>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</si>
  <si>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</si>
  <si>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</si>
  <si>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</si>
  <si>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</si>
  <si>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</si>
  <si>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</si>
  <si>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</si>
  <si>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</si>
  <si>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</si>
  <si>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</si>
  <si>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</si>
  <si>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</si>
  <si>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</si>
  <si>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</si>
  <si>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</si>
  <si>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</si>
  <si>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</si>
  <si>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</si>
  <si>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</si>
  <si>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</si>
  <si>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</si>
  <si>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</si>
  <si>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</si>
  <si>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</si>
  <si>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</si>
  <si>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</si>
  <si>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</si>
  <si>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</si>
  <si>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</si>
  <si>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</si>
  <si>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</si>
  <si>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</si>
  <si>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</si>
  <si>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</si>
  <si>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</si>
  <si>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</si>
  <si>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</si>
  <si>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</si>
  <si>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</si>
  <si>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</si>
  <si>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</si>
  <si>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</si>
  <si>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</si>
  <si>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</si>
  <si>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</si>
  <si>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</si>
  <si>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</si>
  <si>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</si>
  <si>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</si>
  <si>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</si>
  <si>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</si>
  <si>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</si>
  <si>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</si>
  <si>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</si>
  <si>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</si>
  <si>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</si>
  <si>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</si>
  <si>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</si>
  <si>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</si>
  <si>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</si>
  <si>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</si>
  <si>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</si>
  <si>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</si>
  <si>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</si>
  <si>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</si>
  <si>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</si>
  <si>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</si>
  <si>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</si>
  <si>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</si>
  <si>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</si>
  <si>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</si>
  <si>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</si>
  <si>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</si>
  <si>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</si>
  <si>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</si>
  <si>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</si>
  <si>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</si>
  <si>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</si>
  <si>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</si>
  <si>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</si>
  <si>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</si>
  <si>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</si>
  <si>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</si>
  <si>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</si>
  <si>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</si>
  <si>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</si>
  <si>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</si>
  <si>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</si>
  <si>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</si>
  <si>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</si>
  <si>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</si>
  <si>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</si>
  <si>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</si>
  <si>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</si>
  <si>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</si>
  <si>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</si>
  <si>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</si>
  <si>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</si>
  <si>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</si>
  <si>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</si>
  <si>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</si>
  <si>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</si>
  <si>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</si>
  <si>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</si>
  <si>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</si>
  <si>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</si>
  <si>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</si>
  <si>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</si>
  <si>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</si>
  <si>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</si>
  <si>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</si>
  <si>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</si>
  <si>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</si>
  <si>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</si>
  <si>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</si>
  <si>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</si>
  <si>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</si>
  <si>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</si>
  <si>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</si>
  <si>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</si>
  <si>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</si>
  <si>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</si>
  <si>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</si>
  <si>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</si>
  <si>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</si>
  <si>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</si>
  <si>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</si>
  <si>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</si>
  <si>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</si>
  <si>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</si>
  <si>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</si>
  <si>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</si>
  <si>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</si>
  <si>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</si>
  <si>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</si>
  <si>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</si>
  <si>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</si>
  <si>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</si>
  <si>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</si>
  <si>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</si>
  <si>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</si>
  <si>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</si>
  <si>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</si>
  <si>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</si>
  <si>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</si>
  <si>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</si>
  <si>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</si>
  <si>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</si>
  <si>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</si>
  <si>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</si>
  <si>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</si>
  <si>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</si>
  <si>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</si>
  <si>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</si>
  <si>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</si>
  <si>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</si>
  <si>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</si>
  <si>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</si>
  <si>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</si>
  <si>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</si>
  <si>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</si>
  <si>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</si>
  <si>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</si>
  <si>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</si>
  <si>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</si>
  <si>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</si>
  <si>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</si>
  <si>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</si>
  <si>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</si>
  <si>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</si>
  <si>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</si>
  <si>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</si>
  <si>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</si>
  <si>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</si>
  <si>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</si>
  <si>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</si>
  <si>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</si>
  <si>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</si>
  <si>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</si>
  <si>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</si>
  <si>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</si>
  <si>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</si>
  <si>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</si>
  <si>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</si>
  <si>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</si>
  <si>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</si>
  <si>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</si>
  <si>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</si>
  <si>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</si>
  <si>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</si>
  <si>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</si>
  <si>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</si>
  <si>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</si>
  <si>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</si>
  <si>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</si>
  <si>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</si>
  <si>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</si>
  <si>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</si>
  <si>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</si>
  <si>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</si>
  <si>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</si>
  <si>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</si>
  <si>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</si>
  <si>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</si>
  <si>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</si>
  <si>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</si>
  <si>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</si>
  <si>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</si>
  <si>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</si>
  <si>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</si>
  <si>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</si>
  <si>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</si>
  <si>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</si>
  <si>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</si>
  <si>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</si>
  <si>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</si>
  <si>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</si>
  <si>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</si>
  <si>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</si>
  <si>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</si>
  <si>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</si>
  <si>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</si>
  <si>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</si>
  <si>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</si>
  <si>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</si>
  <si>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</si>
  <si>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</si>
  <si>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</si>
  <si>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</si>
  <si>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</si>
  <si>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</si>
  <si>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</si>
  <si>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</si>
  <si>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</si>
  <si>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</si>
  <si>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</si>
  <si>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</si>
  <si>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</si>
  <si>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</si>
  <si>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</si>
  <si>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</si>
  <si>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</si>
  <si>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</si>
  <si>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</si>
  <si>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</si>
  <si>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</si>
  <si>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</si>
  <si>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</si>
  <si>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</si>
  <si>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</si>
  <si>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</si>
  <si>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</si>
  <si>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</si>
  <si>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</si>
  <si>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</si>
  <si>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</si>
  <si>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</si>
  <si>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</si>
  <si>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</si>
  <si>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</si>
  <si>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</si>
  <si>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</si>
  <si>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</si>
  <si>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</si>
  <si>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</si>
  <si>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</si>
  <si>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</si>
  <si>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</si>
  <si>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</si>
  <si>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</si>
  <si>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</si>
  <si>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</si>
  <si>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</si>
  <si>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</si>
  <si>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</si>
  <si>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</si>
  <si>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</si>
  <si>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</si>
  <si>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</si>
  <si>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</si>
  <si>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</si>
  <si>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</si>
  <si>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</si>
  <si>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</si>
  <si>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</si>
  <si>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</si>
  <si>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</si>
  <si>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</si>
  <si>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</si>
  <si>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</si>
  <si>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</si>
  <si>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</si>
  <si>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</si>
  <si>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</si>
  <si>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</si>
  <si>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</si>
  <si>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</si>
  <si>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</si>
  <si>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</si>
  <si>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</si>
  <si>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</si>
  <si>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</si>
  <si>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</si>
  <si>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</si>
  <si>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</si>
  <si>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</si>
  <si>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</si>
  <si>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</si>
  <si>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</si>
  <si>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</si>
  <si>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</si>
  <si>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</si>
  <si>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</si>
  <si>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</si>
  <si>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</si>
  <si>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</si>
  <si>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</si>
  <si>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</si>
  <si>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</si>
  <si>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</si>
  <si>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</si>
  <si>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</si>
  <si>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</si>
  <si>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</si>
  <si>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</si>
  <si>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</si>
  <si>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</si>
  <si>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</si>
  <si>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</si>
  <si>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</si>
  <si>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</si>
  <si>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</si>
  <si>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</si>
  <si>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</si>
  <si>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</si>
  <si>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</si>
  <si>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</si>
  <si>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</si>
  <si>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</si>
  <si>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</si>
  <si>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</si>
  <si>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</si>
  <si>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</si>
  <si>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</si>
  <si>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</si>
  <si>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</si>
  <si>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</si>
  <si>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</si>
  <si>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</si>
  <si>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</si>
  <si>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</si>
  <si>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</si>
  <si>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</si>
  <si>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</si>
  <si>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</si>
  <si>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</si>
  <si>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</si>
  <si>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</si>
  <si>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</si>
  <si>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</si>
  <si>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</si>
  <si>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</si>
  <si>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</si>
  <si>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</si>
  <si>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</si>
  <si>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</si>
  <si>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</si>
  <si>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</si>
  <si>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</si>
  <si>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</si>
  <si>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</si>
  <si>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</si>
  <si>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</si>
  <si>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</si>
  <si>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</si>
  <si>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</si>
  <si>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</si>
  <si>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</si>
  <si>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</si>
  <si>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</si>
  <si>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</si>
  <si>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</si>
  <si>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</si>
  <si>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</si>
  <si>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</si>
  <si>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</si>
  <si>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</si>
  <si>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</si>
  <si>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</si>
  <si>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</si>
  <si>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</si>
  <si>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</si>
  <si>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</si>
  <si>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</si>
  <si>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</si>
  <si>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</si>
  <si>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</si>
  <si>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</si>
  <si>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</si>
  <si>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</si>
  <si>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</si>
  <si>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</si>
  <si>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</si>
  <si>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</si>
  <si>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</si>
  <si>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</si>
  <si>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</si>
  <si>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</si>
  <si>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</si>
  <si>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</si>
  <si>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</si>
  <si>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</si>
  <si>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</si>
  <si>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</si>
  <si>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</si>
  <si>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</si>
  <si>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</si>
  <si>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</si>
  <si>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</si>
  <si>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</si>
  <si>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</si>
  <si>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</si>
  <si>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</si>
  <si>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</si>
  <si>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</si>
  <si>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</si>
  <si>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</si>
  <si>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</si>
  <si>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</si>
  <si>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</si>
  <si>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</si>
  <si>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</si>
  <si>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</si>
  <si>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</si>
  <si>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</si>
  <si>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</si>
  <si>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</si>
  <si>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</si>
  <si>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</si>
  <si>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</si>
  <si>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</si>
  <si>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</si>
  <si>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</si>
  <si>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</si>
  <si>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</si>
  <si>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</si>
  <si>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</si>
  <si>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</si>
  <si>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</si>
  <si>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</si>
  <si>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</si>
  <si>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</si>
  <si>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</si>
  <si>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</si>
  <si>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</si>
  <si>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</si>
  <si>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</si>
  <si>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</si>
  <si>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</si>
  <si>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</si>
  <si>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</si>
  <si>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</si>
  <si>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</si>
  <si>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</si>
  <si>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</si>
  <si>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</si>
  <si>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</si>
  <si>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</si>
  <si>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</si>
  <si>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</si>
  <si>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</si>
  <si>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</si>
  <si>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</si>
  <si>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</si>
  <si>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</si>
  <si>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</si>
  <si>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</si>
  <si>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</si>
  <si>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</si>
  <si>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</si>
  <si>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</si>
  <si>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</si>
  <si>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</si>
  <si>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</si>
  <si>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</si>
  <si>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</si>
  <si>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</si>
  <si>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</si>
  <si>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</si>
  <si>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</si>
  <si>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</si>
  <si>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</si>
  <si>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</si>
  <si>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</si>
  <si>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</si>
  <si>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</si>
  <si>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</si>
  <si>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</si>
  <si>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</si>
  <si>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</si>
  <si>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</si>
  <si>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</si>
  <si>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</si>
  <si>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</si>
  <si>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</si>
  <si>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</si>
  <si>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</si>
  <si>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</si>
  <si>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</si>
  <si>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</si>
  <si>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</si>
  <si>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</si>
  <si>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</si>
  <si>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</si>
  <si>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</si>
  <si>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</si>
  <si>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</si>
  <si>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</si>
  <si>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</si>
  <si>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</si>
  <si>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</si>
  <si>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</si>
  <si>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</si>
  <si>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</si>
  <si>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</si>
  <si>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</si>
  <si>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</si>
  <si>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</si>
  <si>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</si>
  <si>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</si>
  <si>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</si>
  <si>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</si>
  <si>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</si>
  <si>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</si>
  <si>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</si>
  <si>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</si>
  <si>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</si>
  <si>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</si>
  <si>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</si>
  <si>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</si>
  <si>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</si>
  <si>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</si>
  <si>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</si>
  <si>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</si>
  <si>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</si>
  <si>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</si>
  <si>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</si>
  <si>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</si>
  <si>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</si>
  <si>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</si>
  <si>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</si>
  <si>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</si>
  <si>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</si>
  <si>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</si>
  <si>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</si>
  <si>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</si>
  <si>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</si>
  <si>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</si>
  <si>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</si>
  <si>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</si>
  <si>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</si>
  <si>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</si>
  <si>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</si>
  <si>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</si>
  <si>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</si>
  <si>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</si>
  <si>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</si>
  <si>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</si>
  <si>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</si>
  <si>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</si>
  <si>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</si>
  <si>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</si>
  <si>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</si>
  <si>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</si>
  <si>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</si>
  <si>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</si>
  <si>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</si>
  <si>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</si>
  <si>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</si>
  <si>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</si>
  <si>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</si>
  <si>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</si>
  <si>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</si>
  <si>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</si>
  <si>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</si>
  <si>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</si>
  <si>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</si>
  <si>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</si>
  <si>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</si>
  <si>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</si>
  <si>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</si>
  <si>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</si>
  <si>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</si>
  <si>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</si>
  <si>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</si>
  <si>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</si>
  <si>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</si>
  <si>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</si>
  <si>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</si>
  <si>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</si>
  <si>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</si>
  <si>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</si>
  <si>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</si>
  <si>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</si>
  <si>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</si>
  <si>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</si>
  <si>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</si>
  <si>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</si>
  <si>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</si>
  <si>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</si>
  <si>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</si>
  <si>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</si>
  <si>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</si>
  <si>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</si>
  <si>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</si>
  <si>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</si>
  <si>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</si>
  <si>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</si>
  <si>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</si>
  <si>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</si>
  <si>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</si>
  <si>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</si>
  <si>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</si>
  <si>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</si>
  <si>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</si>
  <si>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</si>
  <si>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</si>
  <si>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</si>
  <si>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</si>
  <si>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</si>
  <si>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</si>
  <si>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</si>
  <si>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</si>
  <si>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</si>
  <si>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</si>
  <si>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</si>
  <si>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</si>
  <si>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</si>
  <si>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</si>
  <si>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</si>
  <si>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</si>
  <si>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</si>
  <si>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</si>
  <si>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</si>
  <si>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</si>
  <si>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</si>
  <si>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</si>
  <si>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</si>
  <si>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</si>
  <si>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</si>
  <si>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</si>
  <si>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</si>
  <si>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</si>
  <si>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</si>
  <si>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</si>
  <si>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</si>
  <si>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</si>
  <si>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</si>
  <si>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</si>
  <si>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</si>
  <si>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</si>
  <si>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</si>
  <si>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</si>
  <si>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</si>
  <si>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</si>
  <si>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</si>
  <si>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</si>
  <si>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</si>
  <si>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</si>
  <si>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</si>
  <si>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</si>
  <si>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</si>
  <si>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</si>
  <si>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</si>
  <si>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</si>
  <si>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</si>
  <si>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</si>
  <si>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</si>
  <si>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</si>
  <si>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</si>
  <si>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</si>
  <si>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</si>
  <si>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</si>
  <si>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</si>
  <si>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</si>
  <si>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</si>
  <si>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</si>
  <si>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</si>
  <si>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</si>
  <si>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</si>
  <si>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</si>
  <si>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</si>
  <si>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</si>
  <si>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</si>
  <si>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</si>
  <si>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</si>
  <si>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</si>
  <si>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</si>
  <si>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</si>
  <si>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</si>
  <si>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</si>
  <si>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</si>
  <si>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</si>
  <si>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</si>
  <si>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</si>
  <si>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</si>
  <si>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</si>
  <si>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</si>
  <si>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</si>
  <si>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</si>
  <si>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</si>
  <si>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</si>
  <si>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</si>
  <si>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</si>
  <si>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</si>
  <si>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</si>
  <si>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</si>
  <si>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</si>
  <si>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</si>
  <si>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</si>
  <si>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</si>
  <si>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</si>
  <si>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</si>
  <si>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</si>
  <si>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</si>
  <si>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</si>
  <si>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</si>
  <si>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</si>
  <si>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</si>
  <si>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</si>
  <si>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</si>
  <si>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</si>
  <si>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</si>
  <si>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</si>
  <si>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</si>
  <si>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</si>
  <si>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</si>
  <si>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</si>
  <si>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</si>
  <si>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</si>
  <si>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</si>
  <si>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</si>
  <si>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</si>
  <si>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</si>
  <si>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</si>
  <si>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</si>
  <si>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</si>
  <si>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</si>
  <si>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</si>
  <si>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</si>
  <si>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</si>
  <si>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</si>
  <si>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</si>
  <si>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</si>
  <si>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</si>
  <si>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</si>
  <si>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</si>
  <si>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</si>
  <si>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</si>
  <si>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</si>
  <si>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</si>
  <si>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</si>
  <si>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</si>
  <si>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</si>
  <si>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</si>
  <si>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</si>
  <si>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</si>
  <si>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</si>
  <si>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</si>
  <si>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</si>
  <si>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</si>
  <si>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</si>
  <si>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</si>
  <si>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</si>
  <si>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</si>
  <si>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</si>
  <si>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</si>
  <si>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</si>
  <si>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</si>
  <si>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</si>
  <si>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</si>
  <si>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</si>
  <si>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</si>
  <si>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</si>
  <si>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</si>
  <si>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</si>
  <si>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</si>
  <si>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</si>
  <si>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</si>
  <si>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</si>
  <si>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</si>
  <si>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</si>
  <si>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</si>
  <si>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</si>
  <si>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</si>
  <si>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</si>
  <si>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</si>
  <si>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</si>
  <si>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</si>
  <si>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</si>
  <si>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</si>
  <si>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</si>
  <si>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</si>
  <si>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</si>
  <si>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</si>
  <si>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</si>
  <si>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</si>
  <si>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</si>
  <si>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</si>
  <si>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</si>
  <si>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</si>
  <si>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</si>
  <si>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</si>
  <si>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</si>
  <si>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</si>
  <si>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</si>
  <si>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</si>
  <si>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</si>
  <si>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</si>
  <si>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</si>
  <si>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</si>
  <si>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</si>
  <si>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</si>
  <si>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</si>
  <si>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</si>
  <si>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</si>
  <si>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</si>
  <si>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</si>
  <si>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</si>
  <si>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</si>
  <si>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</si>
  <si>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</si>
  <si>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</si>
  <si>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</si>
  <si>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</si>
  <si>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</si>
  <si>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</si>
  <si>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</si>
  <si>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</si>
  <si>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</si>
  <si>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</si>
  <si>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</si>
  <si>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</si>
  <si>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</si>
  <si>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</si>
  <si>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</si>
  <si>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</si>
  <si>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</si>
  <si>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</si>
  <si>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</si>
  <si>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</si>
  <si>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</si>
  <si>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</si>
  <si>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</si>
  <si>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</si>
  <si>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</si>
  <si>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</si>
  <si>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</si>
  <si>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</si>
  <si>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</si>
  <si>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</si>
  <si>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</si>
  <si>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</si>
  <si>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</si>
  <si>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</si>
  <si>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</si>
  <si>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</si>
  <si>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</si>
  <si>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</si>
  <si>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</si>
  <si>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</si>
  <si>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</si>
  <si>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</si>
  <si>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</si>
  <si>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</si>
  <si>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</si>
  <si>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</si>
  <si>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</si>
  <si>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</si>
  <si>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</si>
  <si>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</si>
  <si>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</si>
  <si>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</si>
  <si>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</si>
  <si>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</si>
  <si>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</si>
  <si>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</si>
  <si>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</si>
  <si>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</si>
  <si>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</si>
  <si>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</si>
  <si>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</si>
  <si>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</si>
  <si>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</si>
  <si>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</si>
  <si>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</si>
  <si>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</si>
  <si>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</si>
  <si>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</si>
  <si>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</si>
  <si>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</si>
  <si>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</si>
  <si>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</si>
  <si>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</si>
  <si>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</si>
  <si>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</si>
  <si>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</si>
  <si>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</si>
  <si>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</si>
  <si>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</si>
  <si>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</si>
  <si>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</si>
  <si>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</si>
  <si>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</si>
  <si>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</si>
  <si>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</si>
  <si>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</si>
  <si>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</si>
  <si>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</si>
  <si>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</si>
  <si>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</si>
  <si>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</si>
  <si>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</si>
  <si>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</si>
  <si>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</si>
  <si>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</si>
  <si>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</si>
  <si>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</si>
  <si>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</si>
  <si>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</si>
  <si>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</si>
  <si>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</si>
  <si>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</si>
  <si>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</si>
  <si>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</si>
  <si>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</si>
  <si>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</si>
  <si>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</si>
  <si>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</si>
  <si>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</si>
  <si>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</si>
  <si>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</si>
  <si>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</si>
  <si>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</si>
  <si>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</si>
  <si>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</si>
  <si>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</si>
  <si>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</si>
  <si>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</si>
  <si>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</si>
  <si>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</si>
  <si>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</si>
  <si>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</si>
  <si>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</si>
  <si>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</si>
  <si>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</si>
  <si>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</si>
  <si>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</si>
  <si>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</si>
  <si>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</si>
  <si>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</si>
  <si>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</si>
  <si>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</si>
  <si>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</si>
  <si>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</si>
  <si>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</si>
  <si>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</si>
  <si>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</si>
  <si>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</si>
  <si>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</si>
  <si>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</si>
  <si>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</si>
  <si>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</si>
  <si>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</si>
  <si>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</si>
  <si>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</si>
  <si>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</si>
  <si>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</si>
  <si>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</si>
  <si>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</si>
  <si>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</si>
  <si>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</si>
  <si>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</si>
  <si>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</si>
  <si>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</si>
  <si>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</si>
  <si>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</si>
  <si>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</si>
  <si>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</si>
  <si>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</si>
  <si>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</si>
  <si>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</si>
  <si>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</si>
  <si>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</si>
  <si>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</si>
  <si>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</si>
  <si>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</si>
  <si>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</si>
  <si>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</si>
  <si>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</si>
  <si>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</si>
  <si>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</si>
  <si>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</si>
  <si>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</si>
  <si>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</si>
  <si>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</si>
  <si>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</si>
  <si>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</si>
  <si>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</si>
  <si>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</si>
  <si>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</si>
  <si>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</si>
  <si>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</si>
  <si>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</si>
  <si>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</si>
  <si>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</si>
  <si>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</si>
  <si>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</si>
  <si>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</si>
  <si>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</si>
  <si>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</si>
  <si>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</si>
  <si>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</si>
  <si>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</si>
  <si>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</si>
  <si>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</si>
  <si>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</si>
  <si>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</si>
  <si>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</si>
  <si>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</si>
  <si>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</si>
  <si>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</si>
  <si>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</si>
  <si>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</si>
  <si>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</si>
  <si>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</si>
  <si>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</si>
  <si>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</si>
  <si>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</si>
  <si>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</si>
  <si>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</si>
  <si>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</si>
  <si>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</si>
  <si>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</si>
  <si>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</si>
  <si>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</si>
  <si>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</si>
  <si>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</si>
  <si>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</si>
  <si>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</si>
  <si>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</si>
  <si>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</si>
  <si>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</si>
  <si>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</si>
  <si>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</si>
  <si>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</si>
  <si>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</si>
  <si>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</si>
  <si>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</si>
  <si>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</si>
  <si>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</si>
  <si>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</si>
  <si>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</si>
  <si>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</si>
  <si>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</si>
  <si>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</si>
  <si>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</si>
  <si>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</si>
  <si>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</si>
  <si>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</si>
  <si>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</si>
  <si>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</si>
  <si>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</si>
  <si>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</si>
  <si>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</si>
  <si>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</si>
  <si>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</si>
  <si>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</si>
  <si>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</si>
  <si>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</si>
  <si>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</si>
  <si>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</si>
  <si>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</si>
  <si>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</si>
  <si>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</si>
  <si>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</si>
  <si>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</si>
  <si>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</si>
  <si>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</si>
  <si>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</si>
  <si>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</si>
  <si>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</si>
  <si>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</si>
  <si>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</si>
  <si>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</si>
  <si>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</si>
  <si>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</si>
  <si>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</si>
  <si>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</si>
  <si>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</si>
  <si>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</si>
  <si>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</si>
  <si>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</si>
  <si>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</si>
  <si>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</si>
  <si>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</si>
  <si>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</si>
  <si>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</si>
  <si>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</si>
  <si>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</si>
  <si>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</si>
  <si>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</si>
  <si>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</si>
  <si>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</si>
  <si>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</si>
  <si>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</si>
  <si>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</si>
  <si>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</si>
  <si>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</si>
  <si>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</si>
  <si>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</si>
  <si>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</si>
  <si>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</si>
  <si>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</si>
  <si>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</si>
  <si>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</si>
  <si>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</si>
  <si>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</si>
  <si>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</si>
  <si>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</si>
  <si>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</si>
  <si>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</si>
  <si>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</si>
  <si>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</si>
  <si>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</si>
  <si>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</si>
  <si>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</si>
  <si>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</si>
  <si>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</si>
  <si>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</si>
  <si>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</si>
  <si>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</si>
  <si>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</si>
  <si>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</si>
  <si>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</si>
  <si>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</si>
  <si>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</si>
  <si>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</si>
  <si>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</si>
  <si>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</si>
  <si>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</si>
  <si>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</si>
  <si>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</si>
  <si>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</si>
  <si>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</si>
  <si>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</si>
  <si>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</si>
  <si>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</si>
  <si>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</si>
  <si>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</si>
  <si>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</si>
  <si>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</si>
  <si>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</si>
  <si>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</si>
  <si>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</si>
  <si>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</si>
  <si>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</si>
  <si>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</si>
  <si>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</si>
  <si>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</si>
  <si>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</si>
  <si>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</si>
  <si>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</si>
  <si>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</si>
  <si>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</si>
  <si>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</si>
  <si>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</si>
  <si>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</si>
  <si>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</si>
  <si>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</si>
  <si>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</si>
  <si>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</si>
  <si>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</si>
  <si>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</si>
  <si>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</si>
  <si>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</si>
  <si>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</si>
  <si>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</si>
  <si>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</si>
  <si>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</si>
  <si>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</si>
  <si>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</si>
  <si>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</si>
  <si>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</si>
  <si>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</si>
  <si>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</si>
  <si>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</si>
  <si>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</si>
  <si>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</si>
  <si>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</si>
  <si>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</si>
  <si>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</si>
  <si>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</si>
  <si>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</si>
  <si>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</si>
  <si>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</si>
  <si>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</si>
  <si>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</si>
  <si>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</si>
  <si>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</si>
  <si>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</si>
  <si>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</si>
  <si>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</si>
  <si>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</si>
  <si>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</si>
  <si>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</si>
  <si>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</si>
  <si>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</si>
  <si>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</si>
  <si>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</si>
  <si>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</si>
  <si>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</si>
  <si>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</si>
  <si>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</si>
  <si>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</si>
  <si>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</si>
  <si>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</si>
  <si>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</si>
  <si>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</si>
  <si>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</si>
  <si>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</si>
  <si>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</si>
  <si>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</si>
  <si>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</si>
  <si>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</si>
  <si>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</si>
  <si>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</si>
  <si>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</si>
  <si>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</si>
  <si>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</si>
  <si>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</si>
  <si>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</si>
  <si>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</si>
  <si>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</si>
  <si>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</si>
  <si>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</si>
  <si>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</si>
  <si>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</si>
  <si>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</si>
  <si>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</si>
  <si>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</si>
  <si>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</si>
  <si>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</si>
  <si>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</si>
  <si>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</si>
  <si>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</si>
  <si>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</si>
  <si>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</si>
  <si>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</si>
  <si>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</si>
  <si>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</si>
  <si>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</si>
  <si>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</si>
  <si>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</si>
  <si>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</si>
  <si>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</si>
  <si>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</si>
  <si>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</si>
  <si>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</si>
  <si>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</si>
  <si>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</si>
  <si>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</si>
  <si>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</si>
  <si>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</si>
  <si>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</si>
  <si>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</si>
  <si>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</si>
  <si>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</si>
  <si>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</si>
  <si>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</si>
  <si>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</si>
  <si>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</si>
  <si>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</si>
  <si>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</si>
  <si>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</si>
  <si>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</si>
  <si>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</si>
  <si>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</si>
  <si>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</si>
  <si>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</si>
  <si>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</si>
  <si>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</si>
  <si>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</si>
  <si>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</si>
  <si>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</si>
  <si>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</si>
  <si>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</si>
  <si>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</si>
  <si>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</si>
  <si>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</si>
  <si>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</si>
  <si>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</si>
  <si>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</si>
  <si>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</si>
  <si>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</si>
  <si>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</si>
  <si>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</si>
  <si>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</si>
  <si>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</si>
  <si>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</si>
  <si>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</si>
  <si>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</si>
  <si>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</si>
  <si>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</si>
  <si>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</si>
  <si>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</si>
  <si>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</si>
  <si>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</si>
  <si>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</si>
  <si>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</si>
  <si>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</si>
  <si>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</si>
  <si>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</si>
  <si>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</si>
  <si>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</si>
  <si>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</si>
  <si>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</si>
  <si>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</si>
  <si>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</si>
  <si>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</si>
  <si>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</si>
  <si>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</si>
  <si>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</si>
  <si>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</si>
  <si>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</si>
  <si>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</si>
  <si>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</si>
  <si>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</si>
  <si>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</si>
  <si>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</si>
  <si>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</si>
  <si>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</si>
  <si>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</si>
  <si>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</si>
  <si>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</si>
  <si>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</si>
  <si>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</si>
  <si>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</si>
  <si>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</si>
  <si>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</si>
  <si>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</si>
  <si>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</si>
  <si>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</si>
  <si>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</si>
  <si>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</si>
  <si>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</si>
  <si>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</si>
  <si>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</si>
  <si>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</si>
  <si>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</si>
  <si>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</si>
  <si>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</si>
  <si>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</si>
  <si>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</si>
  <si>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</si>
  <si>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</si>
  <si>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</si>
  <si>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</si>
  <si>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</si>
  <si>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</si>
  <si>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</si>
  <si>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</si>
  <si>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</si>
  <si>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</si>
  <si>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</si>
  <si>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</si>
  <si>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</si>
  <si>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</si>
  <si>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</si>
  <si>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</si>
  <si>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</si>
  <si>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</si>
  <si>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</si>
  <si>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</si>
  <si>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</si>
  <si>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</si>
  <si>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</si>
  <si>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</si>
  <si>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</si>
  <si>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</si>
  <si>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</si>
  <si>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</si>
  <si>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</si>
  <si>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</si>
  <si>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</si>
  <si>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</si>
  <si>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</si>
  <si>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</si>
  <si>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</si>
  <si>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</si>
  <si>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</si>
  <si>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</si>
  <si>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</si>
  <si>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</si>
  <si>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</si>
  <si>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</si>
  <si>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</si>
  <si>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</si>
  <si>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</si>
  <si>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</si>
  <si>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</si>
  <si>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</si>
  <si>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</si>
  <si>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</si>
  <si>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</si>
  <si>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</si>
  <si>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</si>
  <si>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</si>
  <si>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</si>
  <si>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</si>
  <si>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</si>
  <si>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</si>
  <si>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</si>
  <si>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</si>
  <si>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</si>
  <si>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</si>
  <si>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</si>
  <si>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</si>
  <si>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</si>
  <si>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</si>
  <si>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</si>
  <si>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</si>
  <si>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</si>
  <si>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</si>
  <si>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</si>
  <si>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</si>
  <si>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</si>
  <si>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</si>
  <si>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</si>
  <si>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</si>
  <si>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</si>
  <si>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</si>
  <si>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</si>
  <si>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</si>
  <si>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</si>
  <si>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</si>
  <si>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</si>
  <si>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</si>
  <si>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</si>
  <si>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</si>
  <si>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</si>
  <si>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</si>
  <si>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</si>
  <si>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</si>
  <si>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</si>
  <si>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</si>
  <si>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</si>
  <si>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</si>
  <si>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</si>
  <si>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</si>
  <si>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</si>
  <si>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</si>
  <si>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</si>
  <si>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</si>
  <si>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</si>
  <si>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</si>
  <si>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</si>
  <si>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</si>
  <si>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</si>
  <si>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</si>
  <si>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</si>
  <si>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</si>
  <si>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</si>
  <si>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</si>
  <si>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</si>
  <si>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</si>
  <si>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</si>
  <si>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</si>
  <si>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</si>
  <si>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</si>
  <si>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</si>
  <si>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</si>
  <si>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</si>
  <si>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</si>
  <si>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</si>
  <si>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</si>
  <si>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</si>
  <si>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</si>
  <si>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</si>
  <si>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</si>
  <si>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</si>
  <si>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</si>
  <si>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</si>
  <si>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</si>
  <si>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</si>
  <si>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</si>
  <si>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</si>
  <si>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</si>
  <si>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</si>
  <si>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</si>
  <si>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</si>
  <si>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</si>
  <si>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</si>
  <si>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</si>
  <si>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</si>
  <si>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</si>
  <si>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</si>
  <si>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</si>
  <si>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</si>
  <si>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</si>
  <si>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</si>
  <si>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</si>
  <si>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</si>
  <si>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</si>
  <si>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</si>
  <si>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</si>
  <si>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</si>
  <si>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</si>
  <si>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</si>
  <si>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</si>
  <si>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</si>
  <si>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</si>
  <si>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</si>
  <si>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</si>
  <si>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</si>
  <si>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</si>
  <si>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</si>
  <si>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</si>
  <si>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</si>
  <si>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</si>
  <si>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</si>
  <si>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</si>
  <si>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</si>
  <si>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</si>
  <si>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</si>
  <si>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</si>
  <si>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</si>
  <si>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</si>
  <si>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</si>
  <si>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</si>
  <si>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</si>
  <si>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</si>
  <si>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</si>
  <si>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</si>
  <si>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</si>
  <si>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</si>
  <si>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</si>
  <si>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</si>
  <si>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</si>
  <si>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</si>
  <si>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</si>
  <si>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</si>
  <si>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</si>
  <si>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</si>
  <si>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</si>
  <si>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</si>
  <si>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</si>
  <si>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</si>
  <si>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</si>
  <si>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</si>
  <si>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</si>
  <si>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</si>
  <si>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</si>
  <si>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</si>
  <si>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</si>
  <si>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</si>
  <si>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</si>
  <si>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</si>
  <si>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</si>
  <si>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</si>
  <si>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</si>
  <si>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</si>
  <si>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</si>
  <si>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</si>
  <si>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</si>
  <si>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</si>
  <si>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</si>
  <si>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</si>
  <si>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</si>
  <si>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</si>
  <si>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</si>
  <si>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</si>
  <si>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</si>
  <si>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</si>
  <si>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</si>
  <si>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</si>
  <si>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</si>
  <si>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</si>
  <si>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</si>
  <si>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</si>
  <si>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</si>
  <si>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</si>
  <si>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</si>
  <si>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</si>
  <si>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</si>
  <si>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</si>
  <si>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</si>
  <si>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</si>
  <si>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</si>
  <si>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</si>
  <si>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</si>
  <si>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</si>
  <si>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</si>
  <si>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</si>
  <si>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</si>
  <si>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</si>
  <si>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</si>
  <si>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</si>
  <si>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</si>
  <si>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</si>
  <si>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</si>
  <si>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</si>
  <si>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</si>
  <si>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</si>
  <si>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</si>
  <si>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</si>
  <si>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</si>
  <si>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</si>
  <si>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</si>
  <si>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</si>
  <si>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</si>
  <si>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</si>
  <si>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</si>
  <si>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</si>
  <si>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</si>
  <si>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</si>
  <si>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</si>
  <si>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</si>
  <si>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</si>
  <si>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</si>
  <si>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</si>
  <si>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</si>
  <si>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</si>
  <si>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</si>
  <si>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</si>
  <si>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</si>
  <si>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</si>
  <si>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</si>
  <si>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</si>
  <si>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</si>
  <si>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</si>
  <si>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</si>
  <si>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</si>
  <si>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</si>
  <si>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</si>
  <si>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</si>
  <si>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</si>
  <si>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</si>
  <si>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</si>
  <si>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</si>
  <si>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</si>
  <si>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</si>
  <si>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</si>
  <si>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</si>
  <si>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</si>
  <si>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</si>
  <si>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</si>
  <si>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</si>
  <si>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</si>
  <si>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</si>
  <si>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</si>
  <si>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</si>
  <si>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</si>
  <si>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</si>
  <si>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</si>
  <si>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</si>
  <si>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</si>
  <si>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</si>
  <si>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</si>
  <si>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</si>
  <si>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</si>
  <si>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</si>
  <si>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</si>
  <si>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</si>
  <si>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</si>
  <si>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</si>
  <si>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</si>
  <si>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</si>
  <si>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</si>
  <si>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</si>
  <si>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</si>
  <si>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</si>
  <si>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</si>
  <si>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</si>
  <si>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</si>
  <si>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</si>
  <si>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</si>
  <si>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</si>
  <si>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</si>
  <si>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</si>
  <si>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</si>
  <si>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</si>
  <si>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</si>
  <si>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</si>
  <si>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</si>
  <si>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</si>
  <si>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</si>
  <si>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</si>
  <si>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</si>
  <si>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</si>
  <si>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</si>
  <si>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</si>
  <si>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</si>
  <si>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</si>
  <si>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</si>
  <si>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</si>
  <si>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</si>
  <si>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</si>
  <si>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</si>
  <si>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</si>
  <si>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</si>
  <si>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</si>
  <si>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</si>
  <si>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</si>
  <si>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</si>
  <si>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</si>
  <si>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</si>
  <si>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</si>
  <si>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</si>
  <si>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</si>
  <si>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</si>
  <si>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</si>
  <si>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</si>
  <si>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</si>
  <si>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</si>
  <si>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</si>
  <si>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</si>
  <si>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</si>
  <si>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</si>
  <si>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</si>
  <si>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</si>
  <si>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</si>
  <si>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</si>
  <si>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</si>
  <si>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</si>
  <si>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</si>
  <si>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</si>
  <si>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</si>
  <si>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</si>
  <si>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</si>
  <si>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</si>
  <si>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</si>
  <si>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</si>
  <si>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</si>
  <si>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</si>
  <si>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</si>
  <si>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</si>
  <si>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</si>
  <si>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</si>
  <si>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</si>
  <si>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</si>
  <si>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</si>
  <si>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</si>
  <si>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</si>
  <si>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</si>
  <si>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</si>
  <si>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</si>
  <si>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</si>
  <si>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</si>
  <si>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</si>
  <si>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</si>
  <si>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</si>
  <si>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</si>
  <si>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</si>
  <si>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</si>
  <si>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</si>
  <si>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</si>
  <si>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</si>
  <si>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</si>
  <si>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</si>
  <si>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</si>
  <si>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</si>
  <si>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</si>
  <si>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</si>
  <si>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</si>
  <si>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</si>
  <si>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</si>
  <si>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</si>
  <si>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</si>
  <si>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</si>
  <si>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</si>
  <si>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</si>
  <si>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</si>
  <si>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</si>
  <si>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</si>
  <si>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</si>
  <si>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</si>
  <si>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</si>
  <si>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</si>
  <si>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</si>
  <si>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</si>
  <si>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</si>
  <si>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</si>
  <si>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</si>
  <si>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</si>
  <si>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</si>
  <si>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</si>
  <si>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</si>
  <si>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</si>
  <si>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</si>
  <si>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</si>
  <si>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</si>
  <si>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</si>
  <si>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</si>
  <si>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</si>
  <si>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</si>
  <si>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</si>
  <si>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</si>
  <si>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</si>
  <si>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</si>
  <si>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</si>
  <si>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</si>
  <si>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</si>
  <si>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</si>
  <si>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</si>
  <si>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</si>
  <si>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</si>
  <si>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</si>
  <si>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</si>
  <si>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</si>
  <si>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</si>
  <si>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</si>
  <si>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</si>
  <si>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</si>
  <si>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</si>
  <si>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</si>
  <si>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</si>
  <si>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</si>
  <si>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</si>
  <si>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</si>
  <si>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</si>
  <si>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</si>
  <si>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</si>
  <si>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</si>
  <si>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</si>
  <si>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</si>
  <si>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</si>
  <si>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</si>
  <si>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</si>
  <si>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</si>
  <si>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</si>
  <si>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</si>
  <si>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</si>
  <si>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</si>
  <si>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</si>
  <si>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</si>
  <si>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</si>
  <si>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</si>
  <si>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</si>
  <si>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</si>
  <si>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</si>
  <si>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</si>
  <si>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</si>
  <si>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</si>
  <si>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</si>
  <si>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</si>
  <si>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</si>
  <si>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</si>
  <si>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</si>
  <si>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</si>
  <si>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</si>
  <si>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</si>
  <si>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</si>
  <si>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</si>
  <si>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</si>
  <si>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</si>
  <si>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</si>
  <si>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</si>
  <si>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</si>
  <si>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</si>
  <si>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</si>
  <si>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</si>
  <si>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</si>
  <si>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</si>
  <si>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</si>
  <si>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</si>
  <si>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</si>
  <si>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</si>
  <si>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</si>
  <si>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</si>
  <si>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</si>
  <si>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</si>
  <si>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</si>
  <si>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</si>
  <si>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</si>
  <si>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</si>
  <si>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</si>
  <si>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</si>
  <si>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</si>
  <si>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</si>
  <si>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</si>
  <si>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</si>
  <si>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</si>
  <si>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</si>
  <si>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</si>
  <si>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</si>
  <si>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</si>
  <si>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</si>
  <si>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</si>
  <si>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</si>
  <si>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</si>
  <si>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</si>
  <si>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</si>
  <si>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</si>
  <si>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</si>
  <si>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</si>
  <si>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</si>
  <si>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</si>
  <si>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</si>
  <si>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</si>
  <si>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</si>
  <si>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</si>
  <si>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</si>
  <si>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</si>
  <si>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</si>
  <si>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</si>
  <si>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</si>
  <si>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</si>
  <si>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</si>
  <si>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</si>
  <si>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</si>
  <si>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</si>
  <si>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</si>
  <si>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</si>
  <si>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</si>
  <si>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</si>
  <si>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</si>
  <si>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</si>
  <si>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</si>
  <si>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</si>
  <si>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</si>
  <si>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</si>
  <si>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</si>
  <si>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</si>
  <si>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</si>
  <si>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</si>
  <si>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</si>
  <si>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</si>
  <si>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</si>
  <si>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</si>
  <si>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</si>
  <si>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</si>
  <si>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</si>
  <si>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</si>
  <si>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</si>
  <si>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</si>
  <si>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</si>
  <si>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</si>
  <si>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</si>
  <si>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</si>
  <si>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</si>
  <si>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</si>
  <si>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</si>
  <si>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</si>
  <si>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</si>
  <si>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</si>
  <si>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</si>
  <si>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</si>
  <si>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</si>
  <si>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</si>
  <si>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</si>
  <si>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</si>
  <si>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</si>
  <si>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</si>
  <si>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</si>
  <si>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</si>
  <si>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</si>
  <si>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</si>
  <si>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</si>
  <si>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</si>
  <si>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</si>
  <si>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</si>
  <si>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</si>
  <si>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</si>
  <si>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</si>
  <si>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</si>
  <si>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</si>
  <si>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</si>
  <si>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</si>
  <si>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</si>
  <si>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</si>
  <si>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</si>
  <si>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</si>
  <si>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</si>
  <si>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</si>
  <si>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</si>
  <si>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</si>
  <si>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</si>
  <si>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</si>
  <si>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</si>
  <si>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</si>
  <si>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</si>
  <si>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</si>
  <si>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</si>
  <si>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</si>
  <si>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</si>
  <si>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</si>
  <si>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</si>
  <si>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</si>
  <si>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</si>
  <si>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</si>
  <si>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</si>
  <si>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</si>
  <si>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</si>
  <si>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</si>
  <si>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</si>
  <si>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</si>
  <si>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</si>
  <si>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</si>
  <si>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</si>
  <si>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</si>
  <si>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</si>
  <si>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</si>
  <si>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</si>
  <si>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</si>
  <si>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</si>
  <si>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</si>
  <si>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</si>
  <si>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</si>
  <si>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</si>
  <si>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</si>
  <si>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</si>
  <si>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</si>
  <si>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</si>
  <si>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</si>
  <si>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</si>
  <si>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</si>
  <si>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</si>
  <si>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</si>
  <si>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</si>
  <si>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</si>
  <si>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</si>
  <si>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</si>
  <si>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</si>
  <si>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</si>
  <si>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</si>
  <si>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</si>
  <si>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</si>
  <si>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</si>
  <si>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</si>
  <si>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</si>
  <si>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</si>
  <si>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</si>
  <si>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</si>
  <si>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</si>
  <si>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</si>
  <si>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</si>
  <si>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</si>
  <si>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</si>
  <si>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</si>
  <si>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</si>
  <si>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</si>
  <si>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</si>
  <si>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</si>
  <si>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</si>
  <si>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</si>
  <si>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</si>
  <si>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</si>
  <si>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</si>
  <si>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</si>
  <si>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</si>
  <si>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</si>
  <si>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</si>
  <si>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</si>
  <si>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</si>
  <si>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</si>
  <si>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</si>
  <si>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</si>
  <si>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</si>
  <si>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</si>
  <si>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</si>
  <si>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</si>
  <si>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</si>
  <si>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</si>
  <si>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</si>
  <si>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</si>
  <si>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</si>
  <si>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</si>
  <si>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</si>
  <si>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</si>
  <si>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</si>
  <si>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</si>
  <si>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</si>
  <si>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</si>
  <si>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</si>
  <si>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</si>
  <si>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</si>
  <si>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</si>
  <si>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</si>
  <si>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</si>
  <si>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</si>
  <si>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</si>
  <si>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</si>
  <si>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</si>
  <si>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</si>
  <si>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</si>
  <si>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</si>
  <si>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</si>
  <si>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</si>
  <si>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</si>
  <si>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</si>
  <si>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</si>
  <si>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</si>
  <si>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</si>
  <si>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</si>
  <si>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</si>
  <si>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</si>
  <si>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</si>
  <si>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</si>
  <si>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</si>
  <si>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</si>
  <si>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</si>
  <si>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</si>
  <si>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</si>
  <si>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</si>
  <si>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</si>
  <si>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</si>
  <si>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</si>
  <si>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</si>
  <si>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</si>
  <si>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</si>
  <si>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</si>
  <si>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</si>
  <si>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</si>
  <si>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</si>
  <si>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</si>
  <si>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</si>
  <si>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</si>
  <si>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</si>
  <si>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</si>
  <si>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</si>
  <si>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</si>
  <si>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</si>
  <si>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</si>
  <si>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</si>
  <si>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</si>
  <si>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</si>
  <si>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</si>
  <si>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</si>
  <si>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</si>
  <si>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</si>
  <si>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</si>
  <si>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</si>
  <si>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</si>
  <si>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</si>
  <si>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</si>
  <si>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</si>
  <si>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</si>
  <si>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</si>
  <si>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</si>
  <si>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</si>
  <si>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</si>
  <si>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</si>
  <si>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</si>
  <si>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</si>
  <si>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</si>
  <si>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</si>
  <si>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</si>
  <si>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</si>
  <si>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</si>
  <si>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</si>
  <si>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</si>
  <si>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</si>
  <si>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</si>
  <si>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</si>
  <si>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</si>
  <si>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</si>
  <si>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</si>
  <si>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</si>
  <si>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</si>
  <si>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</si>
  <si>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</si>
  <si>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</si>
  <si>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</si>
  <si>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</si>
  <si>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</si>
  <si>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</si>
  <si>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</si>
  <si>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</si>
  <si>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</si>
  <si>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</si>
  <si>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</si>
  <si>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</si>
  <si>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</si>
  <si>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</si>
  <si>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</si>
  <si>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</si>
  <si>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</si>
  <si>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</si>
  <si>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</si>
  <si>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</si>
  <si>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</si>
  <si>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</si>
  <si>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</si>
  <si>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</si>
  <si>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</si>
  <si>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</si>
  <si>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</si>
  <si>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</si>
  <si>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</si>
  <si>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</si>
  <si>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</si>
  <si>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</si>
  <si>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</si>
  <si>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</si>
  <si>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</si>
  <si>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</si>
  <si>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</si>
  <si>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</si>
  <si>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</si>
  <si>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</si>
  <si>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</si>
  <si>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</si>
  <si>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</si>
  <si>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</si>
  <si>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</si>
  <si>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</si>
  <si>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</si>
  <si>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</si>
  <si>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</si>
  <si>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</si>
  <si>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</si>
  <si>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</si>
  <si>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</si>
  <si>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</si>
  <si>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</si>
  <si>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</si>
  <si>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</si>
  <si>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</si>
  <si>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</si>
  <si>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</si>
  <si>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</si>
  <si>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</si>
  <si>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</si>
  <si>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</si>
  <si>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</si>
  <si>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</si>
  <si>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</si>
  <si>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</si>
  <si>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</si>
  <si>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</si>
  <si>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</si>
  <si>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</si>
  <si>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</si>
  <si>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</si>
  <si>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</si>
  <si>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</si>
  <si>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</si>
  <si>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</si>
  <si>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</si>
  <si>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</si>
  <si>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</si>
  <si>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</si>
  <si>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</si>
  <si>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</si>
  <si>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</si>
  <si>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</si>
  <si>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</si>
  <si>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</si>
  <si>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</si>
  <si>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</si>
  <si>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</si>
  <si>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</si>
  <si>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</si>
  <si>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</si>
  <si>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</si>
  <si>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</si>
  <si>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</si>
  <si>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</si>
  <si>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</si>
  <si>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</si>
  <si>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</si>
  <si>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</si>
  <si>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</si>
  <si>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</si>
  <si>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</si>
  <si>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</si>
  <si>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</si>
  <si>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</si>
  <si>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</si>
  <si>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</si>
  <si>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</si>
  <si>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</si>
  <si>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</si>
  <si>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</si>
  <si>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</si>
  <si>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</si>
  <si>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</si>
  <si>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</si>
  <si>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</si>
  <si>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</si>
  <si>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</si>
  <si>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</si>
  <si>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</si>
  <si>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</si>
  <si>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</si>
  <si>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</si>
  <si>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</si>
  <si>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</si>
  <si>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</si>
  <si>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</si>
  <si>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</si>
  <si>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</si>
  <si>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</si>
  <si>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</si>
  <si>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</si>
  <si>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</si>
  <si>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</si>
  <si>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</si>
  <si>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</si>
  <si>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</si>
  <si>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</si>
  <si>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</si>
  <si>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</si>
  <si>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</si>
  <si>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</si>
  <si>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</si>
  <si>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</si>
  <si>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</si>
  <si>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</si>
  <si>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</si>
  <si>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</si>
  <si>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</si>
  <si>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</si>
  <si>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</si>
  <si>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</si>
  <si>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</si>
  <si>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</si>
  <si>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</si>
  <si>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</si>
  <si>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</si>
  <si>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</si>
  <si>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</si>
  <si>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</si>
  <si>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</si>
  <si>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</si>
  <si>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</si>
  <si>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</si>
  <si>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</si>
  <si>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</si>
  <si>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</si>
  <si>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</si>
  <si>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</si>
  <si>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</si>
  <si>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</si>
  <si>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</si>
  <si>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</si>
  <si>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</si>
  <si>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</si>
  <si>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</si>
  <si>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</si>
  <si>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</si>
  <si>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</si>
  <si>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</si>
  <si>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</si>
  <si>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</si>
  <si>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</si>
  <si>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</si>
  <si>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</si>
  <si>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</si>
  <si>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</si>
  <si>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</si>
  <si>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</si>
  <si>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</si>
  <si>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</si>
  <si>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</si>
  <si>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</si>
  <si>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</si>
  <si>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</si>
  <si>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</si>
  <si>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</si>
  <si>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</si>
  <si>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</si>
  <si>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</si>
  <si>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</si>
  <si>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</si>
  <si>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</si>
  <si>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</si>
  <si>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</si>
  <si>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</si>
  <si>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</si>
  <si>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</si>
  <si>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</si>
  <si>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</si>
  <si>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</si>
  <si>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</si>
  <si>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</si>
  <si>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</si>
  <si>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</si>
  <si>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</si>
  <si>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</si>
  <si>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</si>
  <si>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</si>
  <si>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</si>
  <si>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</si>
  <si>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</si>
  <si>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</si>
  <si>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</si>
  <si>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</si>
  <si>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</si>
  <si>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</si>
  <si>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</si>
  <si>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</si>
  <si>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</si>
  <si>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</si>
  <si>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</si>
  <si>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</si>
  <si>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</si>
  <si>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</si>
  <si>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</si>
  <si>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</si>
  <si>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</si>
  <si>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</si>
  <si>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</si>
  <si>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</si>
  <si>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</si>
  <si>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</si>
  <si>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</si>
  <si>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</si>
  <si>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</si>
  <si>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</si>
  <si>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</si>
  <si>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</si>
  <si>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</si>
  <si>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</si>
  <si>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</si>
  <si>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</si>
  <si>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</si>
  <si>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</si>
  <si>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</si>
  <si>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</si>
  <si>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</si>
  <si>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</si>
  <si>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</si>
  <si>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</si>
  <si>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</si>
  <si>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</si>
  <si>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</si>
  <si>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</si>
  <si>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</si>
  <si>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</si>
  <si>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</si>
  <si>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</si>
  <si>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</si>
  <si>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</si>
  <si>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</si>
  <si>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</si>
  <si>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</si>
  <si>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</si>
  <si>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</si>
  <si>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</si>
  <si>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</si>
  <si>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</si>
  <si>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</si>
  <si>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</si>
  <si>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</si>
  <si>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</si>
  <si>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</si>
  <si>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</si>
  <si>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</si>
  <si>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</si>
  <si>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</si>
  <si>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</si>
  <si>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</si>
  <si>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</si>
  <si>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</si>
  <si>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</si>
  <si>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</si>
  <si>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</si>
  <si>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</si>
  <si>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</si>
  <si>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</si>
  <si>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</si>
  <si>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</si>
  <si>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</si>
  <si>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</si>
  <si>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</si>
  <si>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</si>
  <si>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</si>
  <si>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</si>
  <si>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</si>
  <si>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</si>
  <si>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</si>
  <si>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</si>
  <si>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</si>
  <si>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</si>
  <si>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</si>
  <si>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</si>
  <si>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</si>
  <si>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</si>
  <si>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</si>
  <si>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</si>
  <si>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</si>
  <si>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</si>
  <si>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</si>
  <si>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</si>
  <si>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</si>
  <si>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</si>
  <si>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</si>
  <si>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</si>
  <si>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</si>
  <si>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</si>
  <si>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</si>
  <si>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</si>
  <si>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</si>
  <si>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</si>
  <si>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</si>
  <si>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</si>
  <si>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</si>
  <si>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</si>
  <si>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</si>
  <si>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</si>
  <si>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</si>
  <si>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</si>
  <si>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</si>
  <si>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</si>
  <si>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</si>
  <si>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</si>
  <si>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</si>
  <si>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</si>
  <si>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</si>
  <si>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</si>
  <si>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</si>
  <si>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</si>
  <si>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</si>
  <si>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</si>
  <si>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</si>
  <si>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</si>
  <si>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</si>
  <si>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</si>
  <si>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</si>
  <si>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</si>
  <si>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</si>
  <si>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</si>
  <si>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</si>
  <si>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</si>
  <si>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</si>
  <si>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</si>
  <si>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</si>
  <si>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</si>
  <si>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</si>
  <si>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</si>
  <si>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</si>
  <si>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</si>
  <si>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</si>
  <si>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</si>
  <si>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</si>
  <si>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</si>
  <si>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</si>
  <si>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</si>
  <si>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</si>
  <si>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</si>
  <si>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</si>
  <si>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</si>
  <si>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</si>
  <si>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</si>
  <si>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</si>
  <si>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</si>
  <si>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</si>
  <si>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</si>
  <si>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</si>
  <si>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</si>
  <si>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</si>
  <si>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</si>
  <si>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</si>
  <si>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</si>
  <si>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</si>
  <si>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</si>
  <si>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</si>
  <si>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</si>
  <si>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</si>
  <si>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</si>
  <si>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</si>
  <si>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</si>
  <si>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</si>
  <si>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</si>
  <si>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</si>
  <si>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</si>
  <si>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</si>
  <si>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</si>
  <si>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</si>
  <si>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</si>
  <si>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</si>
  <si>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</si>
  <si>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</si>
  <si>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</si>
  <si>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</si>
  <si>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</si>
  <si>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</si>
  <si>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</si>
  <si>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</si>
  <si>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</si>
  <si>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</si>
  <si>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</si>
  <si>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</si>
  <si>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</si>
  <si>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</si>
  <si>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</si>
  <si>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</si>
  <si>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</si>
  <si>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</si>
  <si>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</si>
  <si>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</si>
  <si>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</si>
  <si>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</si>
  <si>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</si>
  <si>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</si>
  <si>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</si>
  <si>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</si>
  <si>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</si>
  <si>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</si>
  <si>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</si>
  <si>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</si>
  <si>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</si>
  <si>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</si>
  <si>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</si>
  <si>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</si>
  <si>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</si>
  <si>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</si>
  <si>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</si>
  <si>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</si>
  <si>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</si>
  <si>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</si>
  <si>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</si>
  <si>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</si>
  <si>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</si>
  <si>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</si>
  <si>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</si>
  <si>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</si>
  <si>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</si>
  <si>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</si>
  <si>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</si>
  <si>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</si>
  <si>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</si>
  <si>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</si>
  <si>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</si>
  <si>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</si>
  <si>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</si>
  <si>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</si>
  <si>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</si>
  <si>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</si>
  <si>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</si>
  <si>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</si>
  <si>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</si>
  <si>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</si>
  <si>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</si>
  <si>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</si>
  <si>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</si>
  <si>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</si>
  <si>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</si>
  <si>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</si>
  <si>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</si>
  <si>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</si>
  <si>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</si>
  <si>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</si>
  <si>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</si>
  <si>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</si>
  <si>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</si>
  <si>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</si>
  <si>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</si>
  <si>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</si>
  <si>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</si>
  <si>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</si>
  <si>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</si>
  <si>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</si>
  <si>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</si>
  <si>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</si>
  <si>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</si>
  <si>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</si>
  <si>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</si>
  <si>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</si>
  <si>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</si>
  <si>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</si>
  <si>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</si>
  <si>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</si>
  <si>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</si>
  <si>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</si>
  <si>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</si>
  <si>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</si>
  <si>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</si>
  <si>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</si>
  <si>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</si>
  <si>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</si>
  <si>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</si>
  <si>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</si>
  <si>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</si>
  <si>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</si>
  <si>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</si>
  <si>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</si>
  <si>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</si>
  <si>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</si>
  <si>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</si>
  <si>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</si>
  <si>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</si>
  <si>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</si>
  <si>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</si>
  <si>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</si>
  <si>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</si>
  <si>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</si>
  <si>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</si>
  <si>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</si>
  <si>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</si>
  <si>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</si>
  <si>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</si>
  <si>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</si>
  <si>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</si>
  <si>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</si>
  <si>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</si>
  <si>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</si>
  <si>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</si>
  <si>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</si>
  <si>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</si>
  <si>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</si>
  <si>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</si>
  <si>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</si>
  <si>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</si>
  <si>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</si>
  <si>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</si>
  <si>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</si>
  <si>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</si>
  <si>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</si>
  <si>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</si>
  <si>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</si>
  <si>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</si>
  <si>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</si>
  <si>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</si>
  <si>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</si>
  <si>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</si>
  <si>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</si>
  <si>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</si>
  <si>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</si>
  <si>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</si>
  <si>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</si>
  <si>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</si>
  <si>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</si>
  <si>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</si>
  <si>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</si>
  <si>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</si>
  <si>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</si>
  <si>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</si>
  <si>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</si>
  <si>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</si>
  <si>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</si>
  <si>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</si>
  <si>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</si>
  <si>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</si>
  <si>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</si>
  <si>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</si>
  <si>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</si>
  <si>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</si>
  <si>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</si>
  <si>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</si>
  <si>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</si>
  <si>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</si>
  <si>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</si>
  <si>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</si>
  <si>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</si>
  <si>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</si>
  <si>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</si>
  <si>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</si>
  <si>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</si>
  <si>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</si>
  <si>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</si>
  <si>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</si>
  <si>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</si>
  <si>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</si>
  <si>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</si>
  <si>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</si>
  <si>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</si>
  <si>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</si>
  <si>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</si>
  <si>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</si>
  <si>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</si>
  <si>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</si>
  <si>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</si>
  <si>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</si>
  <si>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</si>
  <si>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</si>
  <si>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</si>
  <si>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</si>
  <si>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</si>
  <si>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</si>
  <si>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</si>
  <si>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</si>
  <si>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</si>
  <si>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</si>
  <si>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</si>
  <si>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</si>
  <si>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</si>
  <si>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</si>
  <si>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</si>
  <si>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</si>
  <si>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</si>
  <si>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</si>
  <si>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</si>
  <si>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</si>
  <si>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</si>
  <si>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</si>
  <si>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</si>
  <si>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</si>
  <si>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</si>
  <si>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</si>
  <si>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</si>
  <si>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</si>
  <si>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</si>
  <si>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</si>
  <si>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</si>
  <si>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</si>
  <si>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</si>
  <si>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</si>
  <si>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</si>
  <si>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</si>
  <si>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</si>
  <si>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</si>
  <si>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</si>
  <si>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</si>
  <si>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</si>
  <si>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</si>
  <si>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</si>
  <si>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</si>
  <si>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</si>
  <si>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</si>
  <si>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</si>
  <si>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</si>
  <si>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</si>
  <si>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</si>
  <si>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</si>
  <si>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</si>
  <si>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</si>
  <si>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</si>
  <si>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</si>
  <si>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</si>
  <si>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</si>
  <si>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</si>
  <si>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</si>
  <si>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</si>
  <si>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</si>
  <si>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</si>
  <si>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</si>
  <si>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</si>
  <si>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</si>
  <si>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</si>
  <si>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</si>
  <si>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</si>
  <si>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</si>
  <si>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</si>
  <si>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</si>
  <si>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</si>
  <si>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</si>
  <si>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</si>
  <si>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</si>
  <si>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</si>
  <si>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</si>
  <si>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</si>
  <si>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</si>
  <si>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</si>
  <si>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</si>
  <si>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</si>
  <si>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</si>
  <si>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</si>
  <si>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</si>
  <si>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</si>
  <si>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</si>
  <si>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</si>
  <si>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</si>
  <si>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</si>
  <si>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</si>
  <si>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</si>
  <si>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</si>
  <si>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</si>
  <si>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</si>
  <si>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</si>
  <si>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</si>
  <si>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</si>
  <si>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</si>
  <si>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</si>
  <si>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</si>
  <si>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</si>
  <si>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</si>
  <si>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</si>
  <si>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</si>
  <si>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</si>
  <si>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</si>
  <si>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</si>
  <si>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</si>
  <si>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</si>
  <si>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</si>
  <si>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</si>
  <si>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</si>
  <si>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</si>
  <si>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</si>
  <si>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</si>
  <si>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</si>
  <si>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</si>
  <si>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</si>
  <si>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</si>
  <si>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</si>
  <si>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</si>
  <si>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</si>
  <si>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</si>
  <si>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</si>
  <si>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</si>
  <si>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</si>
  <si>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</si>
  <si>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</si>
  <si>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</si>
  <si>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</si>
  <si>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</si>
  <si>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</si>
  <si>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</si>
  <si>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</si>
  <si>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</si>
  <si>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</si>
  <si>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</si>
  <si>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</si>
  <si>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</si>
  <si>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</si>
  <si>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</si>
  <si>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</si>
  <si>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</si>
  <si>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</si>
  <si>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</si>
  <si>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</si>
  <si>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</si>
  <si>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</si>
  <si>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</si>
  <si>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</si>
  <si>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</si>
  <si>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</si>
  <si>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</si>
  <si>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</si>
  <si>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</si>
  <si>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</si>
  <si>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</si>
  <si>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</si>
  <si>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</si>
  <si>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</si>
  <si>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</si>
  <si>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</si>
  <si>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</si>
  <si>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</si>
  <si>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</si>
  <si>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</si>
  <si>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</si>
  <si>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</si>
  <si>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</si>
  <si>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</si>
  <si>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</si>
  <si>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</si>
  <si>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</si>
  <si>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</si>
  <si>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</si>
  <si>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</si>
  <si>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</si>
  <si>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</si>
  <si>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</si>
  <si>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</si>
  <si>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</si>
  <si>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</si>
  <si>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</si>
  <si>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</si>
  <si>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</si>
  <si>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</si>
  <si>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</si>
  <si>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</si>
  <si>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</si>
  <si>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</si>
  <si>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</si>
  <si>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</si>
  <si>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</si>
  <si>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</si>
  <si>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</si>
  <si>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</si>
  <si>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</si>
  <si>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</si>
  <si>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</si>
  <si>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</si>
  <si>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</si>
  <si>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</si>
  <si>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</si>
  <si>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</si>
  <si>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</si>
  <si>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</si>
  <si>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</si>
  <si>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</si>
  <si>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</si>
  <si>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</si>
  <si>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</si>
  <si>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</si>
  <si>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</si>
  <si>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</si>
  <si>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</si>
  <si>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</si>
  <si>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</si>
  <si>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</si>
  <si>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</si>
  <si>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</si>
  <si>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</si>
  <si>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</si>
  <si>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</si>
  <si>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</si>
  <si>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</si>
  <si>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</si>
  <si>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</si>
  <si>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</si>
  <si>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</si>
  <si>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</si>
  <si>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</si>
  <si>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</si>
  <si>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</si>
  <si>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</si>
  <si>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</si>
  <si>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</si>
  <si>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</si>
  <si>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</si>
  <si>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</si>
  <si>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</si>
  <si>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</si>
  <si>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</si>
  <si>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</si>
  <si>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</si>
  <si>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</si>
  <si>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</si>
  <si>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</si>
  <si>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</si>
  <si>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</si>
  <si>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</si>
  <si>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</si>
  <si>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</si>
  <si>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</si>
  <si>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</si>
  <si>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</si>
  <si>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</si>
  <si>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</si>
  <si>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</si>
  <si>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</si>
  <si>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</si>
  <si>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</si>
  <si>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</si>
  <si>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</si>
  <si>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</si>
  <si>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</si>
  <si>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</si>
  <si>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</si>
  <si>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</si>
  <si>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</si>
  <si>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</si>
  <si>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</si>
  <si>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</si>
  <si>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</si>
  <si>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</si>
  <si>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</si>
  <si>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</si>
  <si>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</si>
  <si>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</si>
  <si>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</si>
  <si>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</si>
  <si>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</si>
  <si>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</si>
  <si>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</si>
  <si>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</si>
  <si>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</si>
  <si>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</si>
  <si>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</si>
  <si>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</si>
  <si>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</si>
  <si>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</si>
  <si>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</si>
  <si>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</si>
  <si>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</si>
  <si>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</si>
  <si>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</si>
  <si>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</si>
  <si>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</si>
  <si>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</si>
  <si>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</si>
  <si>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</si>
  <si>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</si>
  <si>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</si>
  <si>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</si>
  <si>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</si>
  <si>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</si>
  <si>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</si>
  <si>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</si>
  <si>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</si>
  <si>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</si>
  <si>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</si>
  <si>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</si>
  <si>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</si>
  <si>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</si>
  <si>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</si>
  <si>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</si>
  <si>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</si>
  <si>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</si>
  <si>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</si>
  <si>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</si>
  <si>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</si>
  <si>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</si>
  <si>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</si>
  <si>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</si>
  <si>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</si>
  <si>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</si>
  <si>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</si>
  <si>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</si>
  <si>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</si>
  <si>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</si>
  <si>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</si>
  <si>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</si>
  <si>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</si>
  <si>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</si>
  <si>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</si>
  <si>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</si>
  <si>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</si>
  <si>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</si>
  <si>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</si>
  <si>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</si>
  <si>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</si>
  <si>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</si>
  <si>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</si>
  <si>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</si>
  <si>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</si>
  <si>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</si>
  <si>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</si>
  <si>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</si>
  <si>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</si>
  <si>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</si>
  <si>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</si>
  <si>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</si>
  <si>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</si>
  <si>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</si>
  <si>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</si>
  <si>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</si>
  <si>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</si>
  <si>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</si>
  <si>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</si>
  <si>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</si>
  <si>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</si>
  <si>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</si>
  <si>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</si>
  <si>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</si>
  <si>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</si>
  <si>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</si>
  <si>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</si>
  <si>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</si>
  <si>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</si>
  <si>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</si>
  <si>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</si>
  <si>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</si>
  <si>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</si>
  <si>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</si>
  <si>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</si>
  <si>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</si>
  <si>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</si>
  <si>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</si>
  <si>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</si>
  <si>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</si>
  <si>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</si>
  <si>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</si>
  <si>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</si>
  <si>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</si>
  <si>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</si>
  <si>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</si>
  <si>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</si>
  <si>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</si>
  <si>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</si>
  <si>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</si>
  <si>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</si>
  <si>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</si>
  <si>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</si>
  <si>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</si>
  <si>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</si>
  <si>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</si>
  <si>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</si>
  <si>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</si>
  <si>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</si>
  <si>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</si>
  <si>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</si>
  <si>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</si>
  <si>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</si>
  <si>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</si>
  <si>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</si>
  <si>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</si>
  <si>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</si>
  <si>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</si>
  <si>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</si>
  <si>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</si>
  <si>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</si>
  <si>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</si>
  <si>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</si>
  <si>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</si>
  <si>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</si>
  <si>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</si>
  <si>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</si>
  <si>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</si>
  <si>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</si>
  <si>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</si>
  <si>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</si>
  <si>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</si>
  <si>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</si>
  <si>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</si>
  <si>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</si>
  <si>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</si>
  <si>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</si>
  <si>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</si>
  <si>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</si>
  <si>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</si>
  <si>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</si>
  <si>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</si>
  <si>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</si>
  <si>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</si>
  <si>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</si>
  <si>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</si>
  <si>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</si>
  <si>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</si>
  <si>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</si>
  <si>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</si>
  <si>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</si>
  <si>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</si>
  <si>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</si>
  <si>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</si>
  <si>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</si>
  <si>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</si>
  <si>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</si>
  <si>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</si>
  <si>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</si>
  <si>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</si>
  <si>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</si>
  <si>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</si>
  <si>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</si>
  <si>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</si>
  <si>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</si>
  <si>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</si>
  <si>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</si>
  <si>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</si>
  <si>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</si>
  <si>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</si>
  <si>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</si>
  <si>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</si>
  <si>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</si>
  <si>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</si>
  <si>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</si>
  <si>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</si>
  <si>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</si>
  <si>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</si>
  <si>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</si>
  <si>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</si>
  <si>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</si>
  <si>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</si>
  <si>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</si>
  <si>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</si>
  <si>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</si>
  <si>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</si>
  <si>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</si>
  <si>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</si>
  <si>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</si>
  <si>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</si>
  <si>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</si>
  <si>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</si>
  <si>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</si>
  <si>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</si>
  <si>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</si>
  <si>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</si>
  <si>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</si>
  <si>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</si>
  <si>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</si>
  <si>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</si>
  <si>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</si>
  <si>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</si>
  <si>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</si>
  <si>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</si>
  <si>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</si>
  <si>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</si>
  <si>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</si>
  <si>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</si>
  <si>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</si>
  <si>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</si>
  <si>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</si>
  <si>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</si>
  <si>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</si>
  <si>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</si>
  <si>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</si>
  <si>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</si>
  <si>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</si>
  <si>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</si>
  <si>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</si>
  <si>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</si>
  <si>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</si>
  <si>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</si>
  <si>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</si>
  <si>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</si>
  <si>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</si>
  <si>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</si>
  <si>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</si>
  <si>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</si>
  <si>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</si>
  <si>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</si>
  <si>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</si>
  <si>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</si>
  <si>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</si>
  <si>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</si>
  <si>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</si>
  <si>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</si>
  <si>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</si>
  <si>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</si>
  <si>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</si>
  <si>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</si>
  <si>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</si>
  <si>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</si>
  <si>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</si>
  <si>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</si>
  <si>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</si>
  <si>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</si>
  <si>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</si>
  <si>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</si>
  <si>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</si>
  <si>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</si>
  <si>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</si>
  <si>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</si>
  <si>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</si>
  <si>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</si>
  <si>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</si>
  <si>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</si>
  <si>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</si>
  <si>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</si>
  <si>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</si>
  <si>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</si>
  <si>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</si>
  <si>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</si>
  <si>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</si>
  <si>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</si>
  <si>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</si>
  <si>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</si>
  <si>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</si>
  <si>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</si>
  <si>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</si>
  <si>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</si>
  <si>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</si>
  <si>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</si>
  <si>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</si>
  <si>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</si>
  <si>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</si>
  <si>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</si>
  <si>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</si>
  <si>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</si>
  <si>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</si>
  <si>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</si>
  <si>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</si>
  <si>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</si>
  <si>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</si>
  <si>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</si>
  <si>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</si>
  <si>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</si>
  <si>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</si>
  <si>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</si>
  <si>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</si>
  <si>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</si>
  <si>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</si>
  <si>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</si>
  <si>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</si>
  <si>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</si>
  <si>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</si>
  <si>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</si>
  <si>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</si>
  <si>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</si>
  <si>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</si>
  <si>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</si>
  <si>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</si>
  <si>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</si>
  <si>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</si>
  <si>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</si>
  <si>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</si>
  <si>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</si>
  <si>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</si>
  <si>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</si>
  <si>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</si>
  <si>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</si>
  <si>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</si>
  <si>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</si>
  <si>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</si>
  <si>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</si>
  <si>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</si>
  <si>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</si>
  <si>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</si>
  <si>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</si>
  <si>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</si>
  <si>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</si>
  <si>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</si>
  <si>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</si>
  <si>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</si>
  <si>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</si>
  <si>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</si>
  <si>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</si>
  <si>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</si>
  <si>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</si>
  <si>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</si>
  <si>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</si>
  <si>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</si>
  <si>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</si>
  <si>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</si>
  <si>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</si>
  <si>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</si>
  <si>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</si>
  <si>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</si>
  <si>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</si>
  <si>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</si>
  <si>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</si>
  <si>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</si>
  <si>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</si>
  <si>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</si>
  <si>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</si>
  <si>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</si>
  <si>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</si>
  <si>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</si>
  <si>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</si>
  <si>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</si>
  <si>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</si>
  <si>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</si>
  <si>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</si>
  <si>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</si>
  <si>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</si>
  <si>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</si>
  <si>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</si>
  <si>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</si>
  <si>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</si>
  <si>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</si>
  <si>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</si>
  <si>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</si>
  <si>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</si>
  <si>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</si>
  <si>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</si>
  <si>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</si>
  <si>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</si>
  <si>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</si>
  <si>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</si>
  <si>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</si>
  <si>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</si>
  <si>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</si>
  <si>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</si>
  <si>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</si>
  <si>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</si>
  <si>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</si>
  <si>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</si>
  <si>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</si>
  <si>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</si>
  <si>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</si>
  <si>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</si>
  <si>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</si>
  <si>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</si>
  <si>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</si>
  <si>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</si>
  <si>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</si>
  <si>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</si>
  <si>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</si>
  <si>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</si>
  <si>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</si>
  <si>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</si>
  <si>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</si>
  <si>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</si>
  <si>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</si>
  <si>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</si>
  <si>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</si>
  <si>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</si>
  <si>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</si>
  <si>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</si>
  <si>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</si>
  <si>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</si>
  <si>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</si>
  <si>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</si>
  <si>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</si>
  <si>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</si>
  <si>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</si>
  <si>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</si>
  <si>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</si>
  <si>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</si>
  <si>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</si>
  <si>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</si>
  <si>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</si>
  <si>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</si>
  <si>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</si>
  <si>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</si>
  <si>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</si>
  <si>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</si>
  <si>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</si>
  <si>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</si>
  <si>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</si>
  <si>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</si>
  <si>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</si>
  <si>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</si>
  <si>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</si>
  <si>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</si>
  <si>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</si>
  <si>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</si>
  <si>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</si>
  <si>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</si>
  <si>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</si>
  <si>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</si>
  <si>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</si>
  <si>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</si>
  <si>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</si>
  <si>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</si>
  <si>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</si>
  <si>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</si>
  <si>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</si>
  <si>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</si>
  <si>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</si>
  <si>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</si>
  <si>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</si>
  <si>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</si>
  <si>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</si>
  <si>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</si>
  <si>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</si>
  <si>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</si>
  <si>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</si>
  <si>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</si>
  <si>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</si>
  <si>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</si>
  <si>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</si>
  <si>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</si>
  <si>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</si>
  <si>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</si>
  <si>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</si>
  <si>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</si>
  <si>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</si>
  <si>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</si>
  <si>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</si>
  <si>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</si>
  <si>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</si>
  <si>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</si>
  <si>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</si>
  <si>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</si>
  <si>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</si>
  <si>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</si>
  <si>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</si>
  <si>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</si>
  <si>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</si>
  <si>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</si>
  <si>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</si>
  <si>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</si>
  <si>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</si>
  <si>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</si>
  <si>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</si>
  <si>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</si>
  <si>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</si>
  <si>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</si>
  <si>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</si>
  <si>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</si>
  <si>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</si>
  <si>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</si>
  <si>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</si>
  <si>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</si>
  <si>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</si>
  <si>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</si>
  <si>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</si>
  <si>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</si>
  <si>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</si>
  <si>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</si>
  <si>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</si>
  <si>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</si>
  <si>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</si>
  <si>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</si>
  <si>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</si>
  <si>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</si>
  <si>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</si>
  <si>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</si>
  <si>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</si>
  <si>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</si>
  <si>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</si>
  <si>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</si>
  <si>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</si>
  <si>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</si>
  <si>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</si>
  <si>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</si>
  <si>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</si>
  <si>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</si>
  <si>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</si>
  <si>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</si>
  <si>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</si>
  <si>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</si>
  <si>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</si>
  <si>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</si>
  <si>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</si>
  <si>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</si>
  <si>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</si>
  <si>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</si>
  <si>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</si>
  <si>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</si>
  <si>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</si>
  <si>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</si>
  <si>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</si>
  <si>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</si>
  <si>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</si>
  <si>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</si>
  <si>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</si>
  <si>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</si>
  <si>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</si>
  <si>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</si>
  <si>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</si>
  <si>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</si>
  <si>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</si>
  <si>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</si>
  <si>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</si>
  <si>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</si>
  <si>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</si>
  <si>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</si>
  <si>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</si>
  <si>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</si>
  <si>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</si>
  <si>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</si>
  <si>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</si>
  <si>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</si>
  <si>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</si>
  <si>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</si>
  <si>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</si>
  <si>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</si>
  <si>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</si>
  <si>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</si>
  <si>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</si>
  <si>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</si>
  <si>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</si>
  <si>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</si>
  <si>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</si>
  <si>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</si>
  <si>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</si>
  <si>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</si>
  <si>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</si>
  <si>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</si>
  <si>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</si>
  <si>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</si>
  <si>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</si>
  <si>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</si>
  <si>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</si>
  <si>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</si>
  <si>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</si>
  <si>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</si>
  <si>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</si>
  <si>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</si>
  <si>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</si>
  <si>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</si>
  <si>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</si>
  <si>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</si>
  <si>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</si>
  <si>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</si>
  <si>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</si>
  <si>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</si>
  <si>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</si>
  <si>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</si>
  <si>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</si>
  <si>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</si>
  <si>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</si>
  <si>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</si>
  <si>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</si>
  <si>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</si>
  <si>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</si>
  <si>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</si>
  <si>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</si>
  <si>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</si>
  <si>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</si>
  <si>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</si>
  <si>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</si>
  <si>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</si>
  <si>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</si>
  <si>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</si>
  <si>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</si>
  <si>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</si>
  <si>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</si>
  <si>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</si>
  <si>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</si>
  <si>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</si>
  <si>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</si>
  <si>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</si>
  <si>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</si>
  <si>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</si>
  <si>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</si>
  <si>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</si>
  <si>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</si>
  <si>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</si>
  <si>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</si>
  <si>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</si>
  <si>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</si>
  <si>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</si>
  <si>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</si>
  <si>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</si>
  <si>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</si>
  <si>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</si>
  <si>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</si>
  <si>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</si>
  <si>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</si>
  <si>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</si>
  <si>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</si>
  <si>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</si>
  <si>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</si>
  <si>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</si>
  <si>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</si>
  <si>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</si>
  <si>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</si>
  <si>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</si>
  <si>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</si>
  <si>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</si>
  <si>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</si>
  <si>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</si>
  <si>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</si>
  <si>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</si>
  <si>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</si>
  <si>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</si>
  <si>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</si>
  <si>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</si>
  <si>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</si>
  <si>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</si>
  <si>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</si>
  <si>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</si>
  <si>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</si>
  <si>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</si>
  <si>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</si>
  <si>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</si>
  <si>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</si>
  <si>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</si>
  <si>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</si>
  <si>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</si>
  <si>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</si>
  <si>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</si>
  <si>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</si>
  <si>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</si>
  <si>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</si>
  <si>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</si>
  <si>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</si>
  <si>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</si>
  <si>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</si>
  <si>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</si>
  <si>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</si>
  <si>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</si>
  <si>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</si>
  <si>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</si>
  <si>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</si>
  <si>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</si>
  <si>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</si>
  <si>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</si>
  <si>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</si>
  <si>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</si>
  <si>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</si>
  <si>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</si>
  <si>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</si>
  <si>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</si>
  <si>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</si>
  <si>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</si>
  <si>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</si>
  <si>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</si>
  <si>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</si>
  <si>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</si>
  <si>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</si>
  <si>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</si>
  <si>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</si>
  <si>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</si>
  <si>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</si>
  <si>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</si>
  <si>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</si>
  <si>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</si>
  <si>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</si>
  <si>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</si>
  <si>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</si>
  <si>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</si>
  <si>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</si>
  <si>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</si>
  <si>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</si>
  <si>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</si>
  <si>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</si>
  <si>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</si>
  <si>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</si>
  <si>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</si>
  <si>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</si>
  <si>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</si>
  <si>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</si>
  <si>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</si>
  <si>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</si>
  <si>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</si>
  <si>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</si>
  <si>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</si>
  <si>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</si>
  <si>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</si>
  <si>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</si>
  <si>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</si>
  <si>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</si>
  <si>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</si>
  <si>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</si>
  <si>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</si>
  <si>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</si>
  <si>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</si>
  <si>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</si>
  <si>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</si>
  <si>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</si>
  <si>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</si>
  <si>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</si>
  <si>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</si>
  <si>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</si>
  <si>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</si>
  <si>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</si>
  <si>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</si>
  <si>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</si>
  <si>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</si>
  <si>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</si>
  <si>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</si>
  <si>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</si>
  <si>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</si>
  <si>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</si>
  <si>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</si>
  <si>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</si>
  <si>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</si>
  <si>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</si>
  <si>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</si>
  <si>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</si>
  <si>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</si>
  <si>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</si>
  <si>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</si>
  <si>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</si>
  <si>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</si>
  <si>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</si>
  <si>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</si>
  <si>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</si>
  <si>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</si>
  <si>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</si>
  <si>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</si>
  <si>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</si>
  <si>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</si>
  <si>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</si>
  <si>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</si>
  <si>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</si>
  <si>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</si>
  <si>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</si>
  <si>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</si>
  <si>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</si>
  <si>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</si>
  <si>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</si>
  <si>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</si>
  <si>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</si>
  <si>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</si>
  <si>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</si>
  <si>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</si>
  <si>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</si>
  <si>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</si>
  <si>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</si>
  <si>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</si>
  <si>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</si>
  <si>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</si>
  <si>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</si>
  <si>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</si>
  <si>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</si>
  <si>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</si>
  <si>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</si>
  <si>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</si>
  <si>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</si>
  <si>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</si>
  <si>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</si>
  <si>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</si>
  <si>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</si>
  <si>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</si>
  <si>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</si>
  <si>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</si>
  <si>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</si>
  <si>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</si>
  <si>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</si>
  <si>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</si>
  <si>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</si>
  <si>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</si>
  <si>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</si>
  <si>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</si>
  <si>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</si>
  <si>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</si>
  <si>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</si>
  <si>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</si>
  <si>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</si>
  <si>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</si>
  <si>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</si>
  <si>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</si>
  <si>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</si>
  <si>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</si>
  <si>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</si>
  <si>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</si>
  <si>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</si>
  <si>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</si>
  <si>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</si>
  <si>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</si>
  <si>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</si>
  <si>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</si>
  <si>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</si>
  <si>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</si>
  <si>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</si>
  <si>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</si>
  <si>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</si>
  <si>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</si>
  <si>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</si>
  <si>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</si>
  <si>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</si>
  <si>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</si>
  <si>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</si>
  <si>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</si>
  <si>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</si>
  <si>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</si>
  <si>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</si>
  <si>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</si>
  <si>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</si>
  <si>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</si>
  <si>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</si>
  <si>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</si>
  <si>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</si>
  <si>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</si>
  <si>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</si>
  <si>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</si>
  <si>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</si>
  <si>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</si>
  <si>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</si>
  <si>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</si>
  <si>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</si>
  <si>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</si>
  <si>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</si>
  <si>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</si>
  <si>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</si>
  <si>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</si>
  <si>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</si>
  <si>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</si>
  <si>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</si>
  <si>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</si>
  <si>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</si>
  <si>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</si>
  <si>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</si>
  <si>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</si>
  <si>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</si>
  <si>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</si>
  <si>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</si>
  <si>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</si>
  <si>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</si>
  <si>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</si>
  <si>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</si>
  <si>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</si>
  <si>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</si>
  <si>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</si>
  <si>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</si>
  <si>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</si>
  <si>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</si>
  <si>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</si>
  <si>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</si>
  <si>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</si>
  <si>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</si>
  <si>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</si>
  <si>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</si>
  <si>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</si>
  <si>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</si>
  <si>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</si>
  <si>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</si>
  <si>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</si>
  <si>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</si>
  <si>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</si>
  <si>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</si>
  <si>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</si>
  <si>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</si>
  <si>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</si>
  <si>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</si>
  <si>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</si>
  <si>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</si>
  <si>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</si>
  <si>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</si>
  <si>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</si>
  <si>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</si>
  <si>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</si>
  <si>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</si>
  <si>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</si>
  <si>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</si>
  <si>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</si>
  <si>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</si>
  <si>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</si>
  <si>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</si>
  <si>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</si>
  <si>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</si>
  <si>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</si>
  <si>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</si>
  <si>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</si>
  <si>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</si>
  <si>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</si>
  <si>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</si>
  <si>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</si>
  <si>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</si>
  <si>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</si>
  <si>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</si>
  <si>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</si>
  <si>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</si>
  <si>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</si>
  <si>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</si>
  <si>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</si>
  <si>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</si>
  <si>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</si>
  <si>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</si>
  <si>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</si>
  <si>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</si>
  <si>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</si>
  <si>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</si>
  <si>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</si>
  <si>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</si>
  <si>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</si>
  <si>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</si>
  <si>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</si>
  <si>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</si>
  <si>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</si>
  <si>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</si>
  <si>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</si>
  <si>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</si>
  <si>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</si>
  <si>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</si>
  <si>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</si>
  <si>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</si>
  <si>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</si>
  <si>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</si>
  <si>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</si>
  <si>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</si>
  <si>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</si>
  <si>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</si>
  <si>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</si>
  <si>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</si>
  <si>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</si>
  <si>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</si>
  <si>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</si>
  <si>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</si>
  <si>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</si>
  <si>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</si>
  <si>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</si>
  <si>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</si>
  <si>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</si>
  <si>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</si>
  <si>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</si>
  <si>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</si>
  <si>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</si>
  <si>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</si>
  <si>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</si>
  <si>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</si>
  <si>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</si>
  <si>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</si>
  <si>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</si>
  <si>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</si>
  <si>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</si>
  <si>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</si>
  <si>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</si>
  <si>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</si>
  <si>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</si>
  <si>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</si>
  <si>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</si>
  <si>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</si>
  <si>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</si>
  <si>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</si>
  <si>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</si>
  <si>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</si>
  <si>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</si>
  <si>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</si>
  <si>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</si>
  <si>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</si>
  <si>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</si>
  <si>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</si>
  <si>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</si>
  <si>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</si>
  <si>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</si>
  <si>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</si>
  <si>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</si>
  <si>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</si>
  <si>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</si>
  <si>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</si>
  <si>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</si>
  <si>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</si>
  <si>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</si>
  <si>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</si>
  <si>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</si>
  <si>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</si>
  <si>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</si>
  <si>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</si>
  <si>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</si>
  <si>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</si>
  <si>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</si>
  <si>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</si>
  <si>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</si>
  <si>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</si>
  <si>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</si>
  <si>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</si>
  <si>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</si>
  <si>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</si>
  <si>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</si>
  <si>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</si>
  <si>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</si>
  <si>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</si>
  <si>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</si>
  <si>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</si>
  <si>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</si>
  <si>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</si>
  <si>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</si>
  <si>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</si>
  <si>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</si>
  <si>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</si>
  <si>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</si>
  <si>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</si>
  <si>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</si>
  <si>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</si>
  <si>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</si>
  <si>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</si>
  <si>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</si>
  <si>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</si>
  <si>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</si>
  <si>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</si>
  <si>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</si>
  <si>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</si>
  <si>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</si>
  <si>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</si>
  <si>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</si>
  <si>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</si>
  <si>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</si>
  <si>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</si>
  <si>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</si>
  <si>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</si>
  <si>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</si>
  <si>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</si>
  <si>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</si>
  <si>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</si>
  <si>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</si>
  <si>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</si>
  <si>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</si>
  <si>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</si>
  <si>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</si>
  <si>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</si>
  <si>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</si>
  <si>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</si>
  <si>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</si>
  <si>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</si>
  <si>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</si>
  <si>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</si>
  <si>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</si>
  <si>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</si>
  <si>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</si>
  <si>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</si>
  <si>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</si>
  <si>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</si>
  <si>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</si>
  <si>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</si>
  <si>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</si>
  <si>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</si>
  <si>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</si>
  <si>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</si>
  <si>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</si>
  <si>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</si>
  <si>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</si>
  <si>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</si>
  <si>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</si>
  <si>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</si>
  <si>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</si>
  <si>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</si>
  <si>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</si>
  <si>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</si>
  <si>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</si>
  <si>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</si>
  <si>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</si>
  <si>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</si>
  <si>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</si>
  <si>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</si>
  <si>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</si>
  <si>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</si>
  <si>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</si>
  <si>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</si>
  <si>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</si>
  <si>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</si>
  <si>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</si>
  <si>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</si>
  <si>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</si>
  <si>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</si>
  <si>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</si>
  <si>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</si>
  <si>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</si>
  <si>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</si>
  <si>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</si>
  <si>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</si>
  <si>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</si>
  <si>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</si>
  <si>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</si>
  <si>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</si>
  <si>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</si>
  <si>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</si>
  <si>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</si>
  <si>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</si>
  <si>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</si>
  <si>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</si>
  <si>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</si>
  <si>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</si>
  <si>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</si>
  <si>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</si>
  <si>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</si>
  <si>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</si>
  <si>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</si>
  <si>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</si>
  <si>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</si>
  <si>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</si>
  <si>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</si>
  <si>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</si>
  <si>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</si>
  <si>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</si>
  <si>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</si>
  <si>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</si>
  <si>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</si>
  <si>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</si>
  <si>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</si>
  <si>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</si>
  <si>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</si>
  <si>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</si>
  <si>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</si>
  <si>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</si>
  <si>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</si>
  <si>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</si>
  <si>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</si>
  <si>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</si>
  <si>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</si>
  <si>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</si>
  <si>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</si>
  <si>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</si>
  <si>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</si>
  <si>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</si>
  <si>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</si>
  <si>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</si>
  <si>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</si>
  <si>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</si>
  <si>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</si>
  <si>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</si>
  <si>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</si>
  <si>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</si>
  <si>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</si>
  <si>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</si>
  <si>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</si>
  <si>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</si>
  <si>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</si>
  <si>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</si>
  <si>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</si>
  <si>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</si>
  <si>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</si>
  <si>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</si>
  <si>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</si>
  <si>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</si>
  <si>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</si>
  <si>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</si>
  <si>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</si>
  <si>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</si>
  <si>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</si>
  <si>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</si>
  <si>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</si>
  <si>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</si>
  <si>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</si>
  <si>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</si>
  <si>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</si>
  <si>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</si>
  <si>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</si>
  <si>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</si>
  <si>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</si>
  <si>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</si>
  <si>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</si>
  <si>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</si>
  <si>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</si>
  <si>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</si>
  <si>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</si>
  <si>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</si>
  <si>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</si>
  <si>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</si>
  <si>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</si>
  <si>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</si>
  <si>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</si>
  <si>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</si>
  <si>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</si>
  <si>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</si>
  <si>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</si>
  <si>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</si>
  <si>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</si>
  <si>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</si>
  <si>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</si>
  <si>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</si>
  <si>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</si>
  <si>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</si>
  <si>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</si>
  <si>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</si>
  <si>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</si>
  <si>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</si>
  <si>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</si>
  <si>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</si>
  <si>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</si>
  <si>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</si>
  <si>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</si>
  <si>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</si>
  <si>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</si>
  <si>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</si>
  <si>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</si>
  <si>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</si>
  <si>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</si>
  <si>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</si>
  <si>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</si>
  <si>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</si>
  <si>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</si>
  <si>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</si>
  <si>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</si>
  <si>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</si>
  <si>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</si>
  <si>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</si>
  <si>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</si>
  <si>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</si>
  <si>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</si>
  <si>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</si>
  <si>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</si>
  <si>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</si>
  <si>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</si>
  <si>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</si>
  <si>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</si>
  <si>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</si>
  <si>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</si>
  <si>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</si>
  <si>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</si>
  <si>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</si>
  <si>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</si>
  <si>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</si>
  <si>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</si>
  <si>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</si>
  <si>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</si>
  <si>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</si>
  <si>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</si>
  <si>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</si>
  <si>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</si>
  <si>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</si>
  <si>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</si>
  <si>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</si>
  <si>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</si>
  <si>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</si>
  <si>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</si>
  <si>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</si>
  <si>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</si>
  <si>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</si>
  <si>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</si>
  <si>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</si>
  <si>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</si>
  <si>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</si>
  <si>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</si>
  <si>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</si>
  <si>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</si>
  <si>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</si>
  <si>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</si>
  <si>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</si>
  <si>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</si>
  <si>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</si>
  <si>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</si>
  <si>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</si>
  <si>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</si>
  <si>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</si>
  <si>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</si>
  <si>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</si>
  <si>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</si>
  <si>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</si>
  <si>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</si>
  <si>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</si>
  <si>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</si>
  <si>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</si>
  <si>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</si>
  <si>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</si>
  <si>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</si>
  <si>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</si>
  <si>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</si>
  <si>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</si>
  <si>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</si>
  <si>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</si>
  <si>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</si>
  <si>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</si>
  <si>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</si>
  <si>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</si>
  <si>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</si>
  <si>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</si>
  <si>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</si>
  <si>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</si>
  <si>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</si>
  <si>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</si>
  <si>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</si>
  <si>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</si>
  <si>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</si>
  <si>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</si>
  <si>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</si>
  <si>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</si>
  <si>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</si>
  <si>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</si>
  <si>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</si>
  <si>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</si>
  <si>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</si>
  <si>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</si>
  <si>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</si>
  <si>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</si>
  <si>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</si>
  <si>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</si>
  <si>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</si>
  <si>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</si>
  <si>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</si>
  <si>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</si>
  <si>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</si>
  <si>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</si>
  <si>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</si>
  <si>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</si>
  <si>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</si>
  <si>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</si>
  <si>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</si>
  <si>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</si>
  <si>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</si>
  <si>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</si>
  <si>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</si>
  <si>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</si>
  <si>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</si>
  <si>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</si>
  <si>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</si>
  <si>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</si>
  <si>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</si>
  <si>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</si>
  <si>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</si>
  <si>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</si>
  <si>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</si>
  <si>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</si>
  <si>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</si>
  <si>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</si>
  <si>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</si>
  <si>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</si>
  <si>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</si>
  <si>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</si>
  <si>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</si>
  <si>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</si>
  <si>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</si>
  <si>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</si>
  <si>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</si>
  <si>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</si>
  <si>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</si>
  <si>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</si>
  <si>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</si>
  <si>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</si>
  <si>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</si>
  <si>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</si>
  <si>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</si>
  <si>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</si>
  <si>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</si>
  <si>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</si>
  <si>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</si>
  <si>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</si>
  <si>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</si>
  <si>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</si>
  <si>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</si>
  <si>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</si>
  <si>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</si>
  <si>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</si>
  <si>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</si>
  <si>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</si>
  <si>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</si>
  <si>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</si>
  <si>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</si>
  <si>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</si>
  <si>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</si>
  <si>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</si>
  <si>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</si>
  <si>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</si>
  <si>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</si>
  <si>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</si>
  <si>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</si>
  <si>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</si>
  <si>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</si>
  <si>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</si>
  <si>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</si>
  <si>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</si>
  <si>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</si>
  <si>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</si>
  <si>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</si>
  <si>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</si>
  <si>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</si>
  <si>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</si>
  <si>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</si>
  <si>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</si>
  <si>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</si>
  <si>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</si>
  <si>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</si>
  <si>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</si>
  <si>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</si>
  <si>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</si>
  <si>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</si>
  <si>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</si>
  <si>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</si>
  <si>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</si>
  <si>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</si>
  <si>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</si>
  <si>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</si>
  <si>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</si>
  <si>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</si>
  <si>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</si>
  <si>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</si>
  <si>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</si>
  <si>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</si>
  <si>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</si>
  <si>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</si>
  <si>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</si>
  <si>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</si>
  <si>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</si>
  <si>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</si>
  <si>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</si>
  <si>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</si>
  <si>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</si>
  <si>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</si>
  <si>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</si>
  <si>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</si>
  <si>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</si>
  <si>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</si>
  <si>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</si>
  <si>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</si>
  <si>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</si>
  <si>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</si>
  <si>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</si>
  <si>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</si>
  <si>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</si>
  <si>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</si>
  <si>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</si>
  <si>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</si>
  <si>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</si>
  <si>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</si>
  <si>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</si>
  <si>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</si>
  <si>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</si>
  <si>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</si>
  <si>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</si>
  <si>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</si>
  <si>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</si>
  <si>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</si>
  <si>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</si>
  <si>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</si>
  <si>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</si>
  <si>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</si>
  <si>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</si>
  <si>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</si>
  <si>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</si>
  <si>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</si>
  <si>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</si>
  <si>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</si>
  <si>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</si>
  <si>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</si>
  <si>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</si>
  <si>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</si>
  <si>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</si>
  <si>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</si>
  <si>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</si>
  <si>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</si>
  <si>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</si>
  <si>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</si>
  <si>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</si>
  <si>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</si>
  <si>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</si>
  <si>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</si>
  <si>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</si>
  <si>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</si>
  <si>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</si>
  <si>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</si>
  <si>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</si>
  <si>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</si>
  <si>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</si>
  <si>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</si>
  <si>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</si>
  <si>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</si>
  <si>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</si>
  <si>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</si>
  <si>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</si>
  <si>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</si>
  <si>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</si>
  <si>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</si>
  <si>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</si>
  <si>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</si>
  <si>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</si>
  <si>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</si>
  <si>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</si>
  <si>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</si>
  <si>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</si>
  <si>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</si>
  <si>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</si>
  <si>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</si>
  <si>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</si>
  <si>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</si>
  <si>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</si>
  <si>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</si>
  <si>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</si>
  <si>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</si>
  <si>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</si>
  <si>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</si>
  <si>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</si>
  <si>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</si>
  <si>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</si>
  <si>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</si>
  <si>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</si>
  <si>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</si>
  <si>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</si>
  <si>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</si>
  <si>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</si>
  <si>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</si>
  <si>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</si>
  <si>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</si>
  <si>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</si>
  <si>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</si>
  <si>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</si>
  <si>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</si>
  <si>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</si>
  <si>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</si>
  <si>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</si>
  <si>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</si>
  <si>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</si>
  <si>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</si>
  <si>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</si>
  <si>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</si>
  <si>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</si>
  <si>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</si>
  <si>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</si>
  <si>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</si>
  <si>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</si>
  <si>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</si>
  <si>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</si>
  <si>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</si>
  <si>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</si>
  <si>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</si>
  <si>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</si>
  <si>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</si>
  <si>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</si>
  <si>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</si>
  <si>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</si>
  <si>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</si>
  <si>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</si>
  <si>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</si>
  <si>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</si>
  <si>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</si>
  <si>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</si>
  <si>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</si>
  <si>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</si>
  <si>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</si>
  <si>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</si>
  <si>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</si>
  <si>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</si>
  <si>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</si>
  <si>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</si>
  <si>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</si>
  <si>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</si>
  <si>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</si>
  <si>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</si>
  <si>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</si>
  <si>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</si>
  <si>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</si>
  <si>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</si>
  <si>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</si>
  <si>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</si>
  <si>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</si>
  <si>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</si>
  <si>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</si>
  <si>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</si>
  <si>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</si>
  <si>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</si>
  <si>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</si>
  <si>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</si>
  <si>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</si>
  <si>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</si>
  <si>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</si>
  <si>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</si>
  <si>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</si>
  <si>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</si>
  <si>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</si>
  <si>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</si>
  <si>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</si>
  <si>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</si>
  <si>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</si>
  <si>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</si>
  <si>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</si>
  <si>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</si>
  <si>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</si>
  <si>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</si>
  <si>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</si>
  <si>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</si>
  <si>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</si>
  <si>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</si>
  <si>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</si>
  <si>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</si>
  <si>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</si>
  <si>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</si>
  <si>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</si>
  <si>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</si>
  <si>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</si>
  <si>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</si>
  <si>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</si>
  <si>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</si>
  <si>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</si>
  <si>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</si>
  <si>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</si>
  <si>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</si>
  <si>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</si>
  <si>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</si>
  <si>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</si>
  <si>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</si>
  <si>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</si>
  <si>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</si>
  <si>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</si>
  <si>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</si>
  <si>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</si>
  <si>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</si>
  <si>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</si>
  <si>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</si>
  <si>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</si>
  <si>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</si>
  <si>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</si>
  <si>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</si>
  <si>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</si>
  <si>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</si>
  <si>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</si>
  <si>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</si>
  <si>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</si>
  <si>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</si>
  <si>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</si>
  <si>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</si>
  <si>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</si>
  <si>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</si>
  <si>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</si>
  <si>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</si>
  <si>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</si>
  <si>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</si>
  <si>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</si>
  <si>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</si>
  <si>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</si>
  <si>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</si>
  <si>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</si>
  <si>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</si>
  <si>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</si>
  <si>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</si>
  <si>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</si>
  <si>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</si>
  <si>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</si>
  <si>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</si>
  <si>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</si>
  <si>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</si>
  <si>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</si>
  <si>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</si>
  <si>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</si>
  <si>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</si>
  <si>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</si>
  <si>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</si>
  <si>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</si>
  <si>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</si>
  <si>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</si>
  <si>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</si>
  <si>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</si>
  <si>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</si>
  <si>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</si>
  <si>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</si>
  <si>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</si>
  <si>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</si>
  <si>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</si>
  <si>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</si>
  <si>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</si>
  <si>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</si>
  <si>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</si>
  <si>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</si>
  <si>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</si>
  <si>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</si>
  <si>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</si>
  <si>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</si>
  <si>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</si>
  <si>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</si>
  <si>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</si>
  <si>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</si>
  <si>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</si>
  <si>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</si>
  <si>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</si>
  <si>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</si>
  <si>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</si>
  <si>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</si>
  <si>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</si>
  <si>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</si>
  <si>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</si>
  <si>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</si>
  <si>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</si>
  <si>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</si>
  <si>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</si>
  <si>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</si>
  <si>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</si>
  <si>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</si>
  <si>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</si>
  <si>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</si>
  <si>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</si>
  <si>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</si>
  <si>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</si>
  <si>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</si>
  <si>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</si>
  <si>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</si>
  <si>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</si>
  <si>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</si>
  <si>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</si>
  <si>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</si>
  <si>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</si>
  <si>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</si>
  <si>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</si>
  <si>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</si>
  <si>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</si>
  <si>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</si>
  <si>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</si>
  <si>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</si>
  <si>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</si>
  <si>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</si>
  <si>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</si>
  <si>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</si>
  <si>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</si>
  <si>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</si>
  <si>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</si>
  <si>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</si>
  <si>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</si>
  <si>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</si>
  <si>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</si>
  <si>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</si>
  <si>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</si>
  <si>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</si>
  <si>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</si>
  <si>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</si>
  <si>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</si>
  <si>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</si>
  <si>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</si>
  <si>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</si>
  <si>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</si>
  <si>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</si>
  <si>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</si>
  <si>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</si>
  <si>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</si>
  <si>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</si>
  <si>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</si>
  <si>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</si>
  <si>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</si>
  <si>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</si>
  <si>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</si>
  <si>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</si>
  <si>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</si>
  <si>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</si>
  <si>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</si>
  <si>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</si>
  <si>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</si>
  <si>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</si>
  <si>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</si>
  <si>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</si>
  <si>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</si>
  <si>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</si>
  <si>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</si>
  <si>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</si>
  <si>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</si>
  <si>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</si>
  <si>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</si>
  <si>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</si>
  <si>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</si>
  <si>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</si>
  <si>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</si>
  <si>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</si>
  <si>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</si>
  <si>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</si>
  <si>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</si>
  <si>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</si>
  <si>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</si>
  <si>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</si>
  <si>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</si>
  <si>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</si>
  <si>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</si>
  <si>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</si>
  <si>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</si>
  <si>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</si>
  <si>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</si>
  <si>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</si>
  <si>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</si>
  <si>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</si>
  <si>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</si>
  <si>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</si>
  <si>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</si>
  <si>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</si>
  <si>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</si>
  <si>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</si>
  <si>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</si>
  <si>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</si>
  <si>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</si>
  <si>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</si>
  <si>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</si>
  <si>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</si>
  <si>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</si>
  <si>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</si>
  <si>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</si>
  <si>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</si>
  <si>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</si>
  <si>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</si>
  <si>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</si>
  <si>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</si>
  <si>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</si>
  <si>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</si>
  <si>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</si>
  <si>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</si>
  <si>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</si>
  <si>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</si>
  <si>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</si>
  <si>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</si>
  <si>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</si>
  <si>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</si>
  <si>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</si>
  <si>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</si>
  <si>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</si>
  <si>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</si>
  <si>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</si>
  <si>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</si>
  <si>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</si>
  <si>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</si>
  <si>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</si>
  <si>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</si>
  <si>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</si>
  <si>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</si>
  <si>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</si>
  <si>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</si>
  <si>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</si>
  <si>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</si>
  <si>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</si>
  <si>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</si>
  <si>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</si>
  <si>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</si>
  <si>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</si>
  <si>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</si>
  <si>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</si>
  <si>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</si>
  <si>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</si>
  <si>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</si>
  <si>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</si>
  <si>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</si>
  <si>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</si>
  <si>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</si>
  <si>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</si>
  <si>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</si>
  <si>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</si>
  <si>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</si>
  <si>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</si>
  <si>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</si>
  <si>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</si>
  <si>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</si>
  <si>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</si>
  <si>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</si>
  <si>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</si>
  <si>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</si>
  <si>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</si>
  <si>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</si>
  <si>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</si>
  <si>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</si>
  <si>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</si>
  <si>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</si>
  <si>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</si>
  <si>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</si>
  <si>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</si>
  <si>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</si>
  <si>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</si>
  <si>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</si>
  <si>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</si>
  <si>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</si>
  <si>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</si>
  <si>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</si>
  <si>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</si>
  <si>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</si>
  <si>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</si>
  <si>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</si>
  <si>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</si>
  <si>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</si>
  <si>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</si>
  <si>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</si>
  <si>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</si>
  <si>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</si>
  <si>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</si>
  <si>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</si>
  <si>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</si>
  <si>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</si>
  <si>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</si>
  <si>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</si>
  <si>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</si>
  <si>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</si>
  <si>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</si>
  <si>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</si>
  <si>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</si>
  <si>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</si>
  <si>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</si>
  <si>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</si>
  <si>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</si>
  <si>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</si>
  <si>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</si>
  <si>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</si>
  <si>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</si>
  <si>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</si>
  <si>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</si>
  <si>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</si>
  <si>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</si>
  <si>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</si>
  <si>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</si>
  <si>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</si>
  <si>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</si>
  <si>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</si>
  <si>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</si>
  <si>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</si>
  <si>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</si>
  <si>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</si>
  <si>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</si>
  <si>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</si>
  <si>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</si>
  <si>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</si>
  <si>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</si>
  <si>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</si>
  <si>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</si>
  <si>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</si>
  <si>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</si>
  <si>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</si>
  <si>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</si>
  <si>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</si>
  <si>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</si>
  <si>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</si>
  <si>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</si>
  <si>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</si>
  <si>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</si>
  <si>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</si>
  <si>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</si>
  <si>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</si>
  <si>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</si>
  <si>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</si>
  <si>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</si>
  <si>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</si>
  <si>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</si>
  <si>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</si>
  <si>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</si>
  <si>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</si>
  <si>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</si>
  <si>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</si>
  <si>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</si>
  <si>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</si>
  <si>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</si>
  <si>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</si>
  <si>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</si>
  <si>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</si>
  <si>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</si>
  <si>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</si>
  <si>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</si>
  <si>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</si>
  <si>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</si>
  <si>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</si>
  <si>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</si>
  <si>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</si>
  <si>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</si>
  <si>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</si>
  <si>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</si>
  <si>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</si>
  <si>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</si>
  <si>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</si>
  <si>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</si>
  <si>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</si>
  <si>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</si>
  <si>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</si>
  <si>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</si>
  <si>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</si>
  <si>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</si>
  <si>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</si>
  <si>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</si>
  <si>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</si>
  <si>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</si>
  <si>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</si>
  <si>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</si>
  <si>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</si>
  <si>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</si>
  <si>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</si>
  <si>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</si>
  <si>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</si>
  <si>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</si>
  <si>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</si>
  <si>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</si>
  <si>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</si>
  <si>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</si>
  <si>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</si>
  <si>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</si>
  <si>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</si>
  <si>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</si>
  <si>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</si>
  <si>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</si>
  <si>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</si>
  <si>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</si>
  <si>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</si>
  <si>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</si>
  <si>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</si>
  <si>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</si>
  <si>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</si>
  <si>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</si>
  <si>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</si>
  <si>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</si>
  <si>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</si>
  <si>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</si>
  <si>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</si>
  <si>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</si>
  <si>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</si>
  <si>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</si>
  <si>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</si>
  <si>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</si>
  <si>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</si>
  <si>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</si>
  <si>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</si>
  <si>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</si>
  <si>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</si>
  <si>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</si>
  <si>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</si>
  <si>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</si>
  <si>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</si>
  <si>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</si>
  <si>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</si>
  <si>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</si>
  <si>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</si>
  <si>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</si>
  <si>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</si>
  <si>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</si>
  <si>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</si>
  <si>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</si>
  <si>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</si>
  <si>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</si>
  <si>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</si>
  <si>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</si>
  <si>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</si>
  <si>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</si>
  <si>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</si>
  <si>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</si>
  <si>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</si>
  <si>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</si>
  <si>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</si>
  <si>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</si>
  <si>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</si>
  <si>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</si>
  <si>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</si>
  <si>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</si>
  <si>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</si>
  <si>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</si>
  <si>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</si>
  <si>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</si>
  <si>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</si>
  <si>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</si>
  <si>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</si>
  <si>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</si>
  <si>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</si>
  <si>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</si>
  <si>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</si>
  <si>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</si>
  <si>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</si>
  <si>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</si>
  <si>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</si>
  <si>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</si>
  <si>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</si>
  <si>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</si>
  <si>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</si>
  <si>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</si>
  <si>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</si>
  <si>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</si>
  <si>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</si>
  <si>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</si>
  <si>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</si>
  <si>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</si>
  <si>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</si>
  <si>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</si>
  <si>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</si>
  <si>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</si>
  <si>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</si>
  <si>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</si>
  <si>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</si>
  <si>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</si>
  <si>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</si>
  <si>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</si>
  <si>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</si>
  <si>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</si>
  <si>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</si>
  <si>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</si>
  <si>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</si>
  <si>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</si>
  <si>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</si>
  <si>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</si>
  <si>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</si>
  <si>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</si>
  <si>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</si>
  <si>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</si>
  <si>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</si>
  <si>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</si>
  <si>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</si>
  <si>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</si>
  <si>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</si>
  <si>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</si>
  <si>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</si>
  <si>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</si>
  <si>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</si>
  <si>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</si>
  <si>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</si>
  <si>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</si>
  <si>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</si>
  <si>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</si>
  <si>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</si>
  <si>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</si>
  <si>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</si>
  <si>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</si>
  <si>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</si>
  <si>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</si>
  <si>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</si>
  <si>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</si>
  <si>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</si>
  <si>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</si>
  <si>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</si>
  <si>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</si>
  <si>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</si>
  <si>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</si>
  <si>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</si>
  <si>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</si>
  <si>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</si>
  <si>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</si>
  <si>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</si>
  <si>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</si>
  <si>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</si>
  <si>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</si>
  <si>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</si>
  <si>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</si>
  <si>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</si>
  <si>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</si>
  <si>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</si>
  <si>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</si>
  <si>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</si>
  <si>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</si>
  <si>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</si>
  <si>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</si>
  <si>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</si>
  <si>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</si>
  <si>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</si>
  <si>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</si>
  <si>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</si>
  <si>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</si>
  <si>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</si>
  <si>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</si>
  <si>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</si>
  <si>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</si>
  <si>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</si>
  <si>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</si>
  <si>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</si>
  <si>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</si>
  <si>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</si>
  <si>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</si>
  <si>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</si>
  <si>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</si>
  <si>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</si>
  <si>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</si>
  <si>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</si>
  <si>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</si>
  <si>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</si>
  <si>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</si>
  <si>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</si>
  <si>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</si>
  <si>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</si>
  <si>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</si>
  <si>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</si>
  <si>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</si>
  <si>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</si>
  <si>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</si>
  <si>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</si>
  <si>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</si>
  <si>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</si>
  <si>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</si>
  <si>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</si>
  <si>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</si>
  <si>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</si>
  <si>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</si>
  <si>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</si>
  <si>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</si>
  <si>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</si>
  <si>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</si>
  <si>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</si>
  <si>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</si>
  <si>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</si>
  <si>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</si>
  <si>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</si>
  <si>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</si>
  <si>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</si>
  <si>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</si>
  <si>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</si>
  <si>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</si>
  <si>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</si>
  <si>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</si>
  <si>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</si>
  <si>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</si>
  <si>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</si>
  <si>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</si>
  <si>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</si>
  <si>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</si>
  <si>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</si>
  <si>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</si>
  <si>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</si>
  <si>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</si>
  <si>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</si>
  <si>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</si>
  <si>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</si>
  <si>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</si>
  <si>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</si>
  <si>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</si>
  <si>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</si>
  <si>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</si>
  <si>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</si>
  <si>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</si>
  <si>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</si>
  <si>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</si>
  <si>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</si>
  <si>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</si>
  <si>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</si>
  <si>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</si>
  <si>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</si>
  <si>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</si>
  <si>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</si>
  <si>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</si>
  <si>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</si>
  <si>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</si>
  <si>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</si>
  <si>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</si>
  <si>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</si>
  <si>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</si>
  <si>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</si>
  <si>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</si>
  <si>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</si>
  <si>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</si>
  <si>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</si>
  <si>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</si>
  <si>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</si>
  <si>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</si>
  <si>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</si>
  <si>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</si>
  <si>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</si>
  <si>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</si>
  <si>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</si>
  <si>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</si>
  <si>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</si>
  <si>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</si>
  <si>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</si>
  <si>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</si>
  <si>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</si>
  <si>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</si>
  <si>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</si>
  <si>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</si>
  <si>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</si>
  <si>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</si>
  <si>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</si>
  <si>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</si>
  <si>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</si>
  <si>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</si>
  <si>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</si>
  <si>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</si>
  <si>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</si>
  <si>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</si>
  <si>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</si>
  <si>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</si>
  <si>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</si>
  <si>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</si>
  <si>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</si>
  <si>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</si>
  <si>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</si>
  <si>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</si>
  <si>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</si>
  <si>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</si>
  <si>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</si>
  <si>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</si>
  <si>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</si>
  <si>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</si>
  <si>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</si>
  <si>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</si>
  <si>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</si>
  <si>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</si>
  <si>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</si>
  <si>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</si>
  <si>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</si>
  <si>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</si>
  <si>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</si>
  <si>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</si>
  <si>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</si>
  <si>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</si>
  <si>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</si>
  <si>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</si>
  <si>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</si>
  <si>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</si>
  <si>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</si>
  <si>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</si>
  <si>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</si>
  <si>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</si>
  <si>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</si>
  <si>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</si>
  <si>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</si>
  <si>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</si>
  <si>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</si>
  <si>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</si>
  <si>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</si>
  <si>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</si>
  <si>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</si>
  <si>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</si>
  <si>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</si>
  <si>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</si>
  <si>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</si>
  <si>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</si>
  <si>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</si>
  <si>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</si>
  <si>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</si>
  <si>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</si>
  <si>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</si>
  <si>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</si>
  <si>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</si>
  <si>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</si>
  <si>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</si>
  <si>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</si>
  <si>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</si>
  <si>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</si>
  <si>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</si>
  <si>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</si>
  <si>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</si>
  <si>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</si>
  <si>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</si>
  <si>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</si>
  <si>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</si>
  <si>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</si>
  <si>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</si>
  <si>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</si>
  <si>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</si>
  <si>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</si>
  <si>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</si>
  <si>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</si>
  <si>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</si>
  <si>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</si>
  <si>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</si>
  <si>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</si>
  <si>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</si>
  <si>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</si>
  <si>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</si>
  <si>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</si>
  <si>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</si>
  <si>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</si>
  <si>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</si>
  <si>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</si>
  <si>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</si>
  <si>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</si>
  <si>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</si>
  <si>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</si>
  <si>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</si>
  <si>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</si>
  <si>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</si>
  <si>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</si>
  <si>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</si>
  <si>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</si>
  <si>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</si>
  <si>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</si>
  <si>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</si>
  <si>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</si>
  <si>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</si>
  <si>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</si>
  <si>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</si>
  <si>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</si>
  <si>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</si>
  <si>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</si>
  <si>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</si>
  <si>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</si>
  <si>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</si>
  <si>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</si>
  <si>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</si>
  <si>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</si>
  <si>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</si>
  <si>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</si>
  <si>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</si>
  <si>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</si>
  <si>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</si>
  <si>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</si>
  <si>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</si>
  <si>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</si>
  <si>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</si>
  <si>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</si>
  <si>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</si>
  <si>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</si>
  <si>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</si>
  <si>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</si>
  <si>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</si>
  <si>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</si>
  <si>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</si>
  <si>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</si>
  <si>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</si>
  <si>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</si>
  <si>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</si>
  <si>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</si>
  <si>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</si>
  <si>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</si>
  <si>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</si>
  <si>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</si>
  <si>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</si>
  <si>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</si>
  <si>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</si>
  <si>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</si>
  <si>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</si>
  <si>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</si>
  <si>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</si>
  <si>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</si>
  <si>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</si>
  <si>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</si>
  <si>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</si>
  <si>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</si>
  <si>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</si>
  <si>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</si>
  <si>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</si>
  <si>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</si>
  <si>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</si>
  <si>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</si>
  <si>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</si>
  <si>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</si>
  <si>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</si>
  <si>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</si>
  <si>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</si>
  <si>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</si>
  <si>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</si>
  <si>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</si>
  <si>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</si>
  <si>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</si>
  <si>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</si>
  <si>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</si>
  <si>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</si>
  <si>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</si>
  <si>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</si>
  <si>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</si>
  <si>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</si>
  <si>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</si>
  <si>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</si>
  <si>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</si>
  <si>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</si>
  <si>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</si>
  <si>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</si>
  <si>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</si>
  <si>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</si>
  <si>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</si>
  <si>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</si>
  <si>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</si>
  <si>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</si>
  <si>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</si>
  <si>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</si>
  <si>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</si>
  <si>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</si>
  <si>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</si>
  <si>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</si>
  <si>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</si>
  <si>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</si>
  <si>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</si>
  <si>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</si>
  <si>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</si>
  <si>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</si>
  <si>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</si>
  <si>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</si>
  <si>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</si>
  <si>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</si>
  <si>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</si>
  <si>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</si>
  <si>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</si>
  <si>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</si>
  <si>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</si>
  <si>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</si>
  <si>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</si>
  <si>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</si>
  <si>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</si>
  <si>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</si>
  <si>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</si>
  <si>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</si>
  <si>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</si>
  <si>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</si>
  <si>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</si>
  <si>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</si>
  <si>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</si>
  <si>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</si>
  <si>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</si>
  <si>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</si>
  <si>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</si>
  <si>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</si>
  <si>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</si>
  <si>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</si>
  <si>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</si>
  <si>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</si>
  <si>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</si>
  <si>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</si>
  <si>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</si>
  <si>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</si>
  <si>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</si>
  <si>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</si>
  <si>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</si>
  <si>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</si>
  <si>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</si>
  <si>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</si>
  <si>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</si>
  <si>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</si>
  <si>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</si>
  <si>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</si>
  <si>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</si>
  <si>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</si>
  <si>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</si>
  <si>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</si>
  <si>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</si>
  <si>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</si>
  <si>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</si>
  <si>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</si>
  <si>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</si>
  <si>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</si>
  <si>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</si>
  <si>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</si>
  <si>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</si>
  <si>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</si>
  <si>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</si>
  <si>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</si>
  <si>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</si>
  <si>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</si>
  <si>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</si>
  <si>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</si>
  <si>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</si>
  <si>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</si>
  <si>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</si>
  <si>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</si>
  <si>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</si>
  <si>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</si>
  <si>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</si>
  <si>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</si>
  <si>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</si>
  <si>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</si>
  <si>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</si>
  <si>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</si>
  <si>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</si>
  <si>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</si>
  <si>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</si>
  <si>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</si>
  <si>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</si>
  <si>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</si>
  <si>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</si>
  <si>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</si>
  <si>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</si>
  <si>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</si>
  <si>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</si>
  <si>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</si>
  <si>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</si>
  <si>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</si>
  <si>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</si>
  <si>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</si>
  <si>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</si>
  <si>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</si>
  <si>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</si>
  <si>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</si>
  <si>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</si>
  <si>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</si>
  <si>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</si>
  <si>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</si>
  <si>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</si>
  <si>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</si>
  <si>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</si>
  <si>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</si>
  <si>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</si>
  <si>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</si>
  <si>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</si>
  <si>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</si>
  <si>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</si>
  <si>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</si>
  <si>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</si>
  <si>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</si>
  <si>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</si>
  <si>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</si>
  <si>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</si>
  <si>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</si>
  <si>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</si>
  <si>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</si>
  <si>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</si>
  <si>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</si>
  <si>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</si>
  <si>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</si>
  <si>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</si>
  <si>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</si>
  <si>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</si>
  <si>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</si>
  <si>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</si>
  <si>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</si>
  <si>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</si>
  <si>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</si>
  <si>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</si>
  <si>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</si>
  <si>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</si>
  <si>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</si>
  <si>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</si>
  <si>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</si>
  <si>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</si>
  <si>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</si>
  <si>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</si>
  <si>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</si>
  <si>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</si>
  <si>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</si>
  <si>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</si>
  <si>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</si>
  <si>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</si>
  <si>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</si>
  <si>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</si>
  <si>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</si>
  <si>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</si>
  <si>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</si>
  <si>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</si>
  <si>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</si>
  <si>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</si>
  <si>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</si>
  <si>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</si>
  <si>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</si>
  <si>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</si>
  <si>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</si>
  <si>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</si>
  <si>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</si>
  <si>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</si>
  <si>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</si>
  <si>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</si>
  <si>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</si>
  <si>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</si>
  <si>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</si>
  <si>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</si>
  <si>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</si>
  <si>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</si>
  <si>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</si>
  <si>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</si>
  <si>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</si>
  <si>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</si>
  <si>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</si>
  <si>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</si>
  <si>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</si>
  <si>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</si>
  <si>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</si>
  <si>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</si>
  <si>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</si>
  <si>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</si>
  <si>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</si>
  <si>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</si>
  <si>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</si>
  <si>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</si>
  <si>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</si>
  <si>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</si>
  <si>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</si>
  <si>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</si>
  <si>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</si>
  <si>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</si>
  <si>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</si>
  <si>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</si>
  <si>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</si>
  <si>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</si>
  <si>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</si>
  <si>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</si>
  <si>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</si>
  <si>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</si>
  <si>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</si>
  <si>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</si>
  <si>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</si>
  <si>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</si>
  <si>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</si>
  <si>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</si>
  <si>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</si>
  <si>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</si>
  <si>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</si>
  <si>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</si>
  <si>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</si>
  <si>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</si>
  <si>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</si>
  <si>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</si>
  <si>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</si>
  <si>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</si>
  <si>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</si>
  <si>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</si>
  <si>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</si>
  <si>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</si>
  <si>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</si>
  <si>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</si>
  <si>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</si>
  <si>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</si>
  <si>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</si>
  <si>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</si>
  <si>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</si>
  <si>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</si>
  <si>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</si>
  <si>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</si>
  <si>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</si>
  <si>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</si>
  <si>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</si>
  <si>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</si>
  <si>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</si>
  <si>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</si>
  <si>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</si>
  <si>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</si>
  <si>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</si>
  <si>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</si>
  <si>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</si>
  <si>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</si>
  <si>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</si>
  <si>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</si>
  <si>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</si>
  <si>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</si>
  <si>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</si>
  <si>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</si>
  <si>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</si>
  <si>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</si>
  <si>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</si>
  <si>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</si>
  <si>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</si>
  <si>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</si>
  <si>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</si>
  <si>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</si>
  <si>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</si>
  <si>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</si>
  <si>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</si>
  <si>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</si>
  <si>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</si>
  <si>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</si>
  <si>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</si>
  <si>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</si>
  <si>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</si>
  <si>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</si>
  <si>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</si>
  <si>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</si>
  <si>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</si>
  <si>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</si>
  <si>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</si>
  <si>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</si>
  <si>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</si>
  <si>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</si>
  <si>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</si>
  <si>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</si>
  <si>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</si>
  <si>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</si>
  <si>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</si>
  <si>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</si>
  <si>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</si>
  <si>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</si>
  <si>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</si>
  <si>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</si>
  <si>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</si>
  <si>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</si>
  <si>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</si>
  <si>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</si>
  <si>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</si>
  <si>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</si>
  <si>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</si>
  <si>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</si>
  <si>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</si>
  <si>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</si>
  <si>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</si>
  <si>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</si>
  <si>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</si>
  <si>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</si>
  <si>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</si>
  <si>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</si>
  <si>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</si>
  <si>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</si>
  <si>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</si>
  <si>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</si>
  <si>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</si>
  <si>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</si>
  <si>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</si>
  <si>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</si>
  <si>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</si>
  <si>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</si>
  <si>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</si>
  <si>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</si>
  <si>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</si>
  <si>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</si>
  <si>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</si>
  <si>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</si>
  <si>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</si>
  <si>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</si>
  <si>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</si>
  <si>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</si>
  <si>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</si>
  <si>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</si>
  <si>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</si>
  <si>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</si>
  <si>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</si>
  <si>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</si>
  <si>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</si>
  <si>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</si>
  <si>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</si>
  <si>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</si>
  <si>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</si>
  <si>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</si>
  <si>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</si>
  <si>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</si>
  <si>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</si>
  <si>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</si>
  <si>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</si>
  <si>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</si>
  <si>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</si>
  <si>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</si>
  <si>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</si>
  <si>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</si>
  <si>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</si>
  <si>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</si>
  <si>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</si>
  <si>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</si>
  <si>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</si>
  <si>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</si>
  <si>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</si>
  <si>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</si>
  <si>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</si>
  <si>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</si>
  <si>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</si>
  <si>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</si>
  <si>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</si>
  <si>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</si>
  <si>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</si>
  <si>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</si>
  <si>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</si>
  <si>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</si>
  <si>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</si>
  <si>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</si>
  <si>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</si>
  <si>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</si>
  <si>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</si>
  <si>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</si>
  <si>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</si>
  <si>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</si>
  <si>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</si>
  <si>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</si>
  <si>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</si>
  <si>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</si>
  <si>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</si>
  <si>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</si>
  <si>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</si>
  <si>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</si>
  <si>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</si>
  <si>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</si>
  <si>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</si>
  <si>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</si>
  <si>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</si>
  <si>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</si>
  <si>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</si>
  <si>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</si>
  <si>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</si>
  <si>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</si>
  <si>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</si>
  <si>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</si>
  <si>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</si>
  <si>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</si>
  <si>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</si>
  <si>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</si>
  <si>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</si>
  <si>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</si>
  <si>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</si>
  <si>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</si>
  <si>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</si>
  <si>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</si>
  <si>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</si>
  <si>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</si>
  <si>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</si>
  <si>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</si>
  <si>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</si>
  <si>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</si>
  <si>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</si>
  <si>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</si>
  <si>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</si>
  <si>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</si>
  <si>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</si>
  <si>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</si>
  <si>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</si>
  <si>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</si>
  <si>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</si>
  <si>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</si>
  <si>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</si>
  <si>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</si>
  <si>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</si>
  <si>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</si>
  <si>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</si>
  <si>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</si>
  <si>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</si>
  <si>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</si>
  <si>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</si>
  <si>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</si>
  <si>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</si>
  <si>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</si>
  <si>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</si>
  <si>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</si>
  <si>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</si>
  <si>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</si>
  <si>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</si>
  <si>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</si>
  <si>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</si>
  <si>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</si>
  <si>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</si>
  <si>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</si>
  <si>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</si>
  <si>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</si>
  <si>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</si>
  <si>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</si>
  <si>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</si>
  <si>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</si>
  <si>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</si>
  <si>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</si>
  <si>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</si>
  <si>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</si>
  <si>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</si>
  <si>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</si>
  <si>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</si>
  <si>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NO PCM</t>
  </si>
  <si>
    <t>PCM-20251119-00001586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</si>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</sst>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317.74946423611254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45980.697890162039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45980.697890162039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45980.697890162039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45980.697890162039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45980.697890162039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45980.697890162039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45980.697890162039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45980.697890162039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45980.697890162039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45980.697890162039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45980.697890162039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45980.697890162039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45980.697890162039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45980.697890162039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45980.697890162039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45980.697890162039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45980.697890162039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45980.697890162039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45980.697890162039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45980.697890162039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45980.697890162039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45980.697890162039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45980.697890162039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45980.697890162039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45980.697890162039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45980.697890162039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45980.697890162039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45980.697890162039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45980.697890162039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45980.697890162039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45980.697890162039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45980.697890162039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45980.697890162039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45980.697890162039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45980.697890162039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45980.697890162039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45980.697890162039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45980.697890162039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45980.697890162039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45980.697890162039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45980.697890162039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45980.697890162039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45980.697890162039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45980.697890162039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45980.697890162039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45980.697890162039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45980.697890162039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45980.697890162039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45980.697890162039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45980.697890162039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45980.697890162039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45980.697890162039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45980.697890162039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45980.697890162039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45980.697890162039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155.69805219907721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45980.697890162039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45980.697890162039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45980.697890162039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45980.697890162039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45980.697890162039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45980.697890162039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45980.697890162039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45980.697890162039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45980.697890162039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45980.697890162039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45980.697890162039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45980.697890162039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45980.697890162039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45980.697890162039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45980.697890162039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45980.697890162039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45980.697890162039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45980.697890162039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45980.697890162039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45980.697890162039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45980.697890162039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45980.697890162039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45980.697890162039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45980.697890162039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45980.697890162039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45980.697890162039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45980.697890162039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45980.697890162039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45980.697890162039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45980.697890162039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45980.697890162039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45980.697890162039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45980.697890162039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45980.697890162039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45980.697890162039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45980.697890162039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45980.697890162039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45980.697890162039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45980.697890162039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45980.697890162039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45980.697890162039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45980.697890162039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45980.697890162039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45980.697890162039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45980.697890162039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45980.697890162039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45980.697890162039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45980.697890162039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45980.697890162039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45980.697890162039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45980.697890162039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45980.697890162039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45980.697890162039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45980.697890162039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45980.697890162039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45980.697890162039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45980.697890162039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45980.697890162039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45980.697890162039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45980.697890162039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45980.697890162039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45980.697890162039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45980.697890162039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45980.697890162039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45980.697890162039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45980.697890162039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45980.697890162039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45980.697890162039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45980.697890162039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45980.697890162039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45980.697890162039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45980.697890162039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45980.697890162039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45980.697890162039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45980.697890162039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45980.697890162039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45980.697890162039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45980.697890162039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45980.697890162039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45980.697890162039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45980.697890162039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45980.697890162039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45980.697890162039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45980.697890162039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45980.697890162039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45980.697890162039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45980.697890162039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45980.697890162039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45980.697890162039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45980.697890162039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45980.697890162039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45980.697890162039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45980.697890162039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45980.697890162039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45980.697890162039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45980.697890162039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45980.697890162039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45980.697890162039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45980.697890162039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45980.697890162039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45980.697890162039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45980.697890162039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45980.697890162039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45980.697890162039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45980.697890162039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45980.697890162039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45980.697890162039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45980.697890162039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45980.697890162039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45980.697890162039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45980.697890162039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45980.697890162039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45980.697890162039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45980.697890162039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45980.697890162039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45980.697890162039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45980.697890162039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45980.697890162039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45980.697890162039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45980.697890162039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45980.697890162039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45980.697890162039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45980.697890162039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45980.697890162039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45980.697890162039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45980.697890162039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45980.697890162039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45980.697890162039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45980.697890162039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45980.697890162039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45980.697890162039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45980.697890162039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45980.697890162039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45980.697890162039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45980.697890162039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45980.697890162039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45980.697890162039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45980.697890162039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45980.697890162039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45980.697890162039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45980.697890162039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45980.697890162039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45980.697890162039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45980.697890162039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45980.697890162039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45980.697890162039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45980.697890162039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45980.697890162039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45980.697890162039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45980.697890162039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45980.697890162039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45980.697890162039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45980.697890162039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45980.697890162039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45980.697890162039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45980.697890162039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45980.697890162039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45980.697890162039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45980.697890162039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45980.697890162039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45980.697890162039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45980.697890162039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45980.697890162039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45980.697890162039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45980.697890162039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45980.697890162039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45980.697890162039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45980.697890162039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45980.697890162039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45980.697890162039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45980.697890162039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45980.697890162039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45980.697890162039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45980.697890162039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45980.697890162039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45980.697890162039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45980.697890162039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45980.697890162039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45980.697890162039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45980.697890162039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45980.697890162039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45980.697890162039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45980.697890162039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45980.697890162039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45980.697890162039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45980.697890162039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45980.697890162039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45980.697890162039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45980.697890162039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45980.697890162039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45980.697890162039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45980.697890162039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45980.697890162039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45980.697890162039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45980.697890162039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45980.697890162039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45980.697890162039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45980.697890162039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45980.697890162039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45980.697890162039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45980.697890162039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45980.697890162039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45980.697890162039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45980.697890162039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45980.697890162039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45980.697890162039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45980.697890162039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45980.697890162039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45980.697890162039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45980.697890162039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45980.697890162039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45980.697890162039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45980.697890162039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45980.697890162039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45980.697890162039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45980.697890162039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45980.697890162039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45980.697890162039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45980.697890162039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45980.697890162039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45980.697890162039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45980.697890162039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45980.697890162039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45980.697890162039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45980.697890162039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45980.697890162039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45980.697890162039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45980.697890162039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45980.697890162039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45980.697890162039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45980.697890162039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45980.697890162039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45980.697890162039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45980.697890162039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45980.697890162039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45980.697890162039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45980.697890162039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45980.697890162039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45980.697890162039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45980.697890162039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45980.697890162039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45980.697890162039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45980.697890162039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45980.697890162039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45980.697890162039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45980.697890162039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45980.697890162039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45980.697890162039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45980.697890162039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45980.697890162039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45980.697890162039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45980.697890162039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45980.697890162039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45980.697890162039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45980.697890162039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45980.697890162039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45980.697890162039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45980.697890162039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45980.697890162039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45980.697890162039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45980.697890162039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45980.697890162039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45980.697890162039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45980.697890162039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45980.697890162039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45980.697890162039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45980.697890162039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45980.697890162039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45980.697890162039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45980.697890162039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45980.697890162039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45980.697890162039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45980.697890162039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45980.697890162039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45980.697890162039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45980.697890162039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45980.697890162039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45980.697890162039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45980.697890162039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45980.697890162039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45980.697890162039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45980.697890162039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45980.697890162039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45980.697890162039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45980.697890162039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45980.697890162039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45980.697890162039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45980.697890162039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45980.697890162039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45980.697890162039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45980.697890162039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45980.697890162039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45980.697890162039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45980.697890162039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45980.697890162039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45980.697890162039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45980.697890162039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45980.697890162039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45980.697890162039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45980.697890162039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45980.697890162039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45980.697890162039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45980.697890162039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45980.697890162039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45980.697890162039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45980.697890162039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45980.697890162039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45980.697890162039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45980.697890162039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45980.697890162039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45980.697890162039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45980.697890162039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45980.697890162039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45980.697890162039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45980.697890162039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45980.697890162039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45980.697890162039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45980.697890162039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45980.697890162039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45980.697890162039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45980.697890162039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45980.697890162039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45980.697890162039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45980.697890162039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45980.697890162039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45980.697890162039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45980.697890162039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45980.697890162039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45980.697890162039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45980.697890162039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45980.697890162039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45980.697890162039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45980.697890162039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45980.697890162039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45980.697890162039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45980.697890162039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45980.697890162039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45980.697890162039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45980.697890162039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45980.697890162039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45980.697890162039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45980.697890162039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45980.697890162039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45980.697890162039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45980.697890162039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45980.697890162039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45980.697890162039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45980.697890162039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45980.697890162039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45980.697890162039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45980.697890162039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45980.697890162039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45980.697890162039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45980.697890162039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45980.697890162039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45980.697890162039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45980.697890162039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45980.697890162039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45980.697890162039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45980.697890162039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45980.697890162039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45980.697890162039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45980.697890162039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45980.697890162039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45980.697890162039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45980.697890162039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45980.697890162039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45980.697890162039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45980.697890162039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45980.697890162039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45980.697890162039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45980.697890162039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45980.697890162039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45980.697890162039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45980.697890162039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45980.697890162039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45980.697890162039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45980.697890162039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45980.697890162039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45980.697890162039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45980.697890162039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45980.697890162039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45980.697890162039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45980.697890162039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45980.697890162039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45980.697890162039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45980.697890162039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45980.697890162039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45980.697890162039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45980.697890162039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45980.697890162039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45980.697890162039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45980.697890162039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45980.697890162039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45980.697890162039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45980.697890162039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45980.697890162039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45980.697890162039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45980.697890162039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45980.697890162039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45980.697890162039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45980.697890162039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45980.697890162039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45980.697890162039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45980.697890162039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45980.697890162039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45980.697890162039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45980.697890162039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45980.697890162039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45980.697890162039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45980.697890162039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45980.697890162039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45980.697890162039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45980.697890162039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45980.697890162039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45980.697890162039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45980.697890162039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45980.697890162039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45980.697890162039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45980.697890162039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45980.697890162039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45980.697890162039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45980.697890162039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45980.697890162039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45980.697890162039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45980.697890162039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45980.697890162039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45980.697890162039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45980.697890162039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45980.697890162039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45980.697890162039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45980.697890162039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45980.697890162039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45980.697890162039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45980.697890162039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45980.697890162039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45980.697890162039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45980.697890162039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45980.697890162039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45980.697890162039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45980.697890162039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45980.697890162039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45980.697890162039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45980.697890162039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45980.697890162039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45980.697890162039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45980.697890162039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45980.697890162039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45980.697890162039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45980.697890162039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45980.697890162039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45980.697890162039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45980.697890162039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45980.697890162039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45980.697890162039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45980.697890162039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45980.697890162039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45980.697890162039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45980.697890162039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45980.697890162039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45980.697890162039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45980.697890162039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45980.697890162039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45980.697890162039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45980.697890162039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45980.697890162039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45980.697890162039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45980.697890162039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45980.697890162039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45980.697890162039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45980.697890162039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45980.697890162039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45980.697890162039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45980.697890162039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45980.697890162039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45980.697890162039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45980.697890162039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45980.697890162039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45980.697890162039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45980.697890162039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45980.697890162039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45980.697890162039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45980.697890162039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45980.697890162039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45980.697890162039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45980.697890162039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45980.697890162039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45980.697890162039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45980.697890162039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45980.697890162039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45980.697890162039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45980.697890162039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45980.697890162039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45980.697890162039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45980.697890162039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45980.697890162039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45980.697890162039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45980.697890162039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45980.697890162039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45980.697890162039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45980.697890162039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45980.697890162039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45980.697890162039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45980.697890162039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45980.697890162039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45980.697890162039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45980.697890162039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45980.697890162039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45980.697890162039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45980.697890162039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45980.697890162039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45980.697890162039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45980.697890162039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45980.697890162039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45980.697890162039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45980.697890162039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45980.697890162039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45980.697890162039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45980.697890162039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45980.697890162039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45980.697890162039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45980.697890162039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45980.697890162039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45980.697890162039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45980.697890162039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45980.697890162039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45980.697890162039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45980.697890162039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45980.697890162039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45980.697890162039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45980.697890162039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45980.697890162039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45980.697890162039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45980.697890162039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45980.697890162039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45980.697890162039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45980.697890162039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45980.697890162039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45980.697890162039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45980.697890162039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45980.697890162039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45980.697890162039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45980.697890162039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45980.697890162039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45980.697890162039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45980.697890162039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45980.697890162039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45980.697890162039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45980.697890162039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45980.697890162039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45980.697890162039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45980.697890162039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45980.697890162039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45980.697890162039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45980.697890162039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45980.697890162039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45980.697890162039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45980.697890162039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45980.697890162039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45980.697890162039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45980.697890162039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45980.697890162039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45980.697890162039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45980.697890162039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45980.697890162039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45980.697890162039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45980.697890162039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45980.697890162039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45980.697890162039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45980.697890162039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45980.697890162039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45980.697890162039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45980.697890162039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45980.697890162039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45980.697890162039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45980.697890162039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45980.697890162039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45980.697890162039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45980.697890162039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45980.697890162039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45980.697890162039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45980.697890162039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45980.697890162039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45980.697890162039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45980.697890162039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45980.697890162039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45980.697890162039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45980.697890162039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45980.697890162039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45980.697890162039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45980.697890162039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45980.697890162039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45980.697890162039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45980.697890162039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45980.697890162039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45980.697890162039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45980.697890162039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45980.697890162039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45980.697890162039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45980.697890162039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45980.697890162039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45980.697890162039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45980.697890162039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45980.697890162039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45980.697890162039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45980.697890162039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45980.697890162039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45980.697890162039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45980.697890162039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45980.697890162039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45980.697890162039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45980.697890162039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45980.697890162039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45980.697890162039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45980.697890162039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45980.697890162039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45980.697890162039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45980.697890162039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45980.697890162039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45980.697890162039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45980.697890162039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45980.697890162039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45980.697890162039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45980.697890162039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45980.697890162039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45980.697890162039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45980.697890162039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45980.697890162039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45980.697890162039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45980.697890162039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45980.697890162039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45980.697890162039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45980.697890162039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45980.697890162039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45980.697890162039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45980.697890162039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45980.697890162039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45980.697890162039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45980.697890162039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45980.697890162039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45980.697890162039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45980.697890162039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45980.697890162039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45980.697890162039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45980.697890162039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45980.697890162039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45980.697890162039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45980.697890162039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45980.697890162039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45980.697890162039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45980.697890162039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45980.697890162039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45980.697890162039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45980.697890162039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45980.697890162039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45980.697890162039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45980.697890162039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45980.697890162039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45980.697890162039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45980.697890162039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45980.697890162039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45980.697890162039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45980.697890162039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45980.697890162039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45980.697890162039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45980.697890162039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45980.697890162039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45980.697890162039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45980.697890162039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45980.697890162039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45980.697890162039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45980.697890162039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45980.697890162039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45980.697890162039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45980.697890162039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45980.697890162039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45980.697890162039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45980.697890162039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45980.697890162039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45980.697890162039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45980.697890162039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45980.697890162039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45980.697890162039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45980.697890162039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45980.697890162039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45980.697890162039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45980.697890162039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45980.697890162039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45980.697890162039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45980.697890162039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45980.697890162039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45980.697890162039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45980.697890162039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45980.697890162039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45980.697890162039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45980.697890162039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45980.697890162039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45980.697890162039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45980.697890162039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45980.697890162039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45980.697890162039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45980.697890162039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45980.697890162039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45980.697890162039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45980.697890162039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45980.697890162039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45980.697890162039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45980.697890162039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45980.697890162039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45980.697890162039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45980.697890162039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45980.697890162039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45980.697890162039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45980.697890162039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45980.697890162039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45980.697890162039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45980.697890162039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45980.697890162039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45980.697890162039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45980.697890162039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45980.697890162039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45980.697890162039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45980.697890162039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45980.697890162039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45980.697890162039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45980.697890162039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45980.697890162039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45980.697890162039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45980.697890162039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45980.697890162039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45980.697890162039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45980.697890162039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45980.697890162039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45980.697890162039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45980.697890162039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45980.697890162039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45980.697890162039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45980.697890162039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45980.697890162039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45980.697890162039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45980.697890162039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45980.697890162039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45980.697890162039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45980.697890162039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45980.697890162039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45980.697890162039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45980.697890162039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45980.697890162039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45980.697890162039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45980.697890162039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45980.697890162039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45980.697890162039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45980.697890162039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45980.697890162039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45980.697890162039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45980.697890162039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45980.697890162039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45980.697890162039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45980.697890162039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45980.697890162039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45980.697890162039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45980.697890162039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45980.697890162039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45980.697890162039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45980.697890162039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45980.697890162039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45980.697890162039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45980.697890162039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45980.697890162039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45980.697890162039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45980.697890162039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45980.697890162039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45980.697890162039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45980.697890162039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45980.697890162039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45980.697890162039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45980.697890162039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45980.697890162039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45980.697890162039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45980.697890162039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45980.697890162039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45980.697890162039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45980.697890162039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45980.697890162039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45980.697890162039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45980.697890162039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45980.697890162039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45980.697890162039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45980.697890162039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45980.697890162039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45980.697890162039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45980.697890162039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45980.697890162039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45980.697890162039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45980.697890162039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45980.697890162039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45980.697890162039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45980.697890162039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45980.697890162039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45980.697890162039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45980.697890162039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45980.697890162039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45980.697890162039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45980.697890162039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45980.697890162039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45980.697890162039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45980.697890162039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45980.697890162039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45980.697890162039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45980.697890162039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45980.697890162039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45980.697890162039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45980.697890162039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45980.697890162039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45980.697890162039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45980.697890162039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45980.697890162039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45980.697890162039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45980.697890162039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45980.697890162039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45980.697890162039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45980.697890162039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45980.697890162039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45980.697890162039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45980.697890162039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45980.697890162039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45980.697890162039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45980.697890162039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45980.697890162039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45980.697890162039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45980.697890162039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45980.697890162039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45980.697890162039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45980.697890162039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45980.697890162039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45980.697890162039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45980.697890162039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45980.697890162039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45980.697890162039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45980.697890162039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45980.697890162039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45980.697890162039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45980.697890162039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45980.697890162039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45980.697890162039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45980.697890162039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45980.697890162039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45980.697890162039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45980.697890162039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45980.697890162039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45980.697890162039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45980.697890162039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45980.697890162039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45980.697890162039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45980.697890162039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45980.697890162039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45980.697890162039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45980.697890162039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45980.697890162039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45980.697890162039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45980.697890162039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45980.697890162039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45980.697890162039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45980.697890162039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45980.697890162039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45980.697890162039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45980.697890162039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45980.697890162039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45980.697890162039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45980.697890162039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45980.697890162039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45980.697890162039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45980.697890162039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45980.697890162039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45980.697890162039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45980.697890162039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45980.697890162039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45980.697890162039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45980.697890162039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45980.697890162039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45980.697890162039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45980.697890162039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45980.697890162039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45980.697890162039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45980.697890162039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45980.697890162039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45980.697890162039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45980.697890162039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45980.697890162039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45980.697890162039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45980.697890162039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45980.697890162039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45980.697890162039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45980.697890162039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45980.697890162039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45980.697890162039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45980.697890162039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45980.697890162039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45980.697890162039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45980.697890162039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45980.697890162039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45980.697890162039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45980.697890162039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45980.697890162039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45980.697890162039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45980.697890162039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45980.697890162039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45980.697890162039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45980.697890162039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45980.697890162039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45980.697890162039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45980.697890162039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45980.697890162039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45980.697890162039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45980.697890162039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45980.697890162039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45980.697890162039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45980.697890162039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45980.697890162039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45980.697890162039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45980.697890162039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45980.697890162039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45980.697890162039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45980.697890162039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45980.697890162039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45980.697890162039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45980.697890162039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45980.697890162039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45980.697890162039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45980.697890162039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45980.697890162039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45980.697890162039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45980.697890162039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45980.697890162039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45980.697890162039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45980.697890162039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45980.697890162039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45980.697890162039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45980.697890162039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45980.697890162039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45980.697890162039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45980.697890162039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45980.697890162039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45980.697890162039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45980.697890162039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45980.697890162039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45980.697890162039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45980.697890162039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45980.697890162039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45980.697890162039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45980.697890162039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45980.697890162039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45980.697890162039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45980.697890162039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45980.697890162039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45980.697890162039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45980.697890162039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45980.697890162039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45980.697890162039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45980.697890162039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45980.697890162039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45980.697890162039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45980.697890162039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45980.697890162039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45980.697890162039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45980.697890162039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45980.697890162039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45980.697890162039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45980.697890162039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45980.697890162039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45980.697890162039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45980.697890162039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45980.697890162039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45980.697890162039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45980.697890162039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45980.697890162039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45980.697890162039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45980.697890162039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45980.697890162039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45980.697890162039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45980.697890162039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45980.697890162039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45980.697890162039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45980.697890162039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45980.697890162039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45980.697890162039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45980.697890162039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45980.697890162039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45980.697890162039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45980.697890162039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45980.697890162039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45980.697890162039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45980.697890162039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45980.697890162039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45980.697890162039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45980.697890162039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45980.697890162039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45980.697890162039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45980.697890162039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45980.697890162039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45980.697890162039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45980.697890162039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45980.697890162039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45980.697890162039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45980.697890162039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45980.697890162039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45980.697890162039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45980.697890162039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45980.697890162039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45980.697890162039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45980.697890162039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45980.697890162039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45980.697890162039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45980.697890162039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45980.697890162039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45980.697890162039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45980.697890162039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45980.697890162039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45980.697890162039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45980.697890162039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45980.697890162039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45980.697890162039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45980.697890162039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45980.697890162039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45980.697890162039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45980.697890162039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45980.697890162039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45980.697890162039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45980.697890162039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45980.697890162039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45980.697890162039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45980.697890162039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45980.697890162039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45980.697890162039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45980.697890162039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45980.697890162039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45980.697890162039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45980.697890162039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45980.697890162039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45980.697890162039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45980.697890162039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45980.697890162039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45980.697890162039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45980.697890162039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45980.697890162039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45980.697890162039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45980.697890162039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45980.697890162039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45980.697890162039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45980.697890162039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45980.697890162039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45980.697890162039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45980.697890162039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45980.697890162039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45980.697890162039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45980.697890162039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45980.697890162039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45980.697890162039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45980.697890162039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45980.697890162039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45980.697890162039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45980.697890162039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45980.697890162039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45980.697890162039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45980.697890162039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45980.697890162039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45980.697890162039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45980.697890162039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45980.697890162039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45980.697890162039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45980.697890162039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45980.697890162039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45980.697890162039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45980.697890162039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45980.697890162039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45980.697890162039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45980.697890162039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45980.697890162039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45980.697890162039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45980.697890162039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45980.697890162039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45980.697890162039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45980.697890162039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45980.697890162039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45980.697890162039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45980.697890162039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45980.697890162039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45980.697890162039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45980.697890162039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45980.697890162039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45980.697890162039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45980.697890162039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45980.697890162039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45980.697890162039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45980.697890162039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45980.697890162039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45980.697890162039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45980.697890162039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45980.697890162039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45980.697890162039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45980.697890162039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45980.697890162039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45980.697890162039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45980.697890162039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45980.697890162039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45980.697890162039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45980.697890162039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45980.697890162039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45980.697890162039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45980.697890162039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45980.697890162039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45980.697890162039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45980.697890162039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45980.697890162039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45980.697890162039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45980.697890162039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45980.697890162039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45980.697890162039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45980.697890162039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45980.697890162039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45980.697890162039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45980.697890162039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45980.697890162039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45980.697890162039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45980.697890162039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45980.697890162039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45980.697890162039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45980.697890162039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45980.697890162039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45980.697890162039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45980.697890162039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45980.697890162039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45980.697890162039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45980.697890162039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45980.697890162039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45980.697890162039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45980.697890162039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45980.697890162039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45980.697890162039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45980.697890162039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45980.697890162039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45980.697890162039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45980.697890162039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45980.697890162039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45980.697890162039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45980.697890162039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45980.697890162039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45980.697890162039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45980.697890162039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45980.697890162039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45980.697890162039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45980.697890162039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45980.697890162039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45980.697890162039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45980.697890162039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45980.697890162039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45980.697890162039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45980.697890162039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45980.697890162039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277.21717256944248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9" ca="1" si="0">IFERROR(NOW()-F3,"")</f>
        <v>0.11057534722203854</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3.5343865740287583E-2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1</v>
      </c>
      <c r="D5" s="91" t="s">
        <v>37987</v>
      </c>
      <c r="E5" s="94" t="s">
        <v>39021</v>
      </c>
      <c r="F5" s="95"/>
      <c r="G5" s="96">
        <f t="shared" ca="1" si="0"/>
        <v>45980.697890162039</v>
      </c>
      <c r="H5" s="95">
        <v>45980.665300925924</v>
      </c>
      <c r="I5" s="113" t="str">
        <f>IFERROR(VLOOKUP(D5,DB!A:F,6,0),"")</f>
        <v>SCECO</v>
      </c>
      <c r="J5" s="113" t="str">
        <f>IFERROR(VLOOKUP(D5,DB!A:G,7,0),"")</f>
        <v>Dead</v>
      </c>
      <c r="K5" s="97"/>
      <c r="L5" s="91" t="str">
        <f>IFERROR(VLOOKUP(D5,DB!A:I,9,0),"")</f>
        <v>Latis</v>
      </c>
    </row>
    <row r="6" spans="1:16" ht="15" customHeight="1">
      <c r="A6" s="113" t="s">
        <v>39112</v>
      </c>
      <c r="B6" s="113" t="str">
        <f>IFERROR(VLOOKUP(D6,DB!A:K,11,0),"")</f>
        <v>R4</v>
      </c>
      <c r="C6" s="93">
        <v>2</v>
      </c>
      <c r="D6" s="91" t="s">
        <v>38582</v>
      </c>
      <c r="E6" s="94" t="s">
        <v>39021</v>
      </c>
      <c r="F6" s="95">
        <v>45980.681817129633</v>
      </c>
      <c r="G6" s="96">
        <f t="shared" ca="1" si="0"/>
        <v>1.6073032405984122E-2</v>
      </c>
      <c r="H6" s="95">
        <v>45980.668425925927</v>
      </c>
      <c r="I6" s="113" t="str">
        <f>IFERROR(VLOOKUP(D6,DB!A:F,6,0),"")</f>
        <v>SCECO</v>
      </c>
      <c r="J6" s="113" t="str">
        <f>IFERROR(VLOOKUP(D6,DB!A:G,7,0),"")</f>
        <v>Vandalized</v>
      </c>
      <c r="K6" s="97"/>
      <c r="L6" s="91" t="str">
        <f>IFERROR(VLOOKUP(D6,DB!A:I,9,0),"")</f>
        <v>Latis</v>
      </c>
    </row>
    <row r="7" spans="1:16" ht="15" customHeight="1">
      <c r="A7" s="113"/>
      <c r="B7" s="113" t="str">
        <f>IFERROR(VLOOKUP(D7,DB!A:K,11,0),"")</f>
        <v/>
      </c>
      <c r="C7" s="93"/>
      <c r="D7" s="91"/>
      <c r="E7" s="94"/>
      <c r="F7" s="95"/>
      <c r="G7" s="96">
        <f t="shared" ca="1" si="0"/>
        <v>45980.697890162039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45980.697890162039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45980.697890162039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45980.697890162039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45980.697890162039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45980.697890162039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45980.697890162039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45980.697890162039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45980.697890162039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45980.697890162039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45980.697890162039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45980.697890162039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45980.697890162039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45980.697890162039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45980.697890162039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45980.697890162039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147"/>
      <c r="E23" s="94"/>
      <c r="F23" s="95"/>
      <c r="G23" s="96">
        <f t="shared" ca="1" si="0"/>
        <v>45980.697890162039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45980.697890162039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45980.697890162039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45980.697890162039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45980.697890162039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45980.697890162039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45980.697890162039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45980.697890162039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45980.697890162039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45980.697890162039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45980.697890162039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45980.697890162039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45980.697890162039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45980.697890162039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45980.697890162039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45980.697890162039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45980.697890162039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45980.697890162039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45980.697890162039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45980.697890162039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45980.697890162039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45980.697890162039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45980.697890162039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45980.697890162039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45980.697890162039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45980.697890162039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45980.697890162039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45980.697890162039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45980.697890162039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45980.697890162039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45980.697890162039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45980.697890162039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45980.697890162039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45980.697890162039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45980.697890162039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45980.697890162039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45980.697890162039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45980.697890162039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45980.697890162039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45980.697890162039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45980.697890162039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45980.697890162039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45980.697890162039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45980.697890162039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45980.697890162039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45980.697890162039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45980.697890162039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45980.697890162039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45980.697890162039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45980.697890162039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45980.697890162039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45980.697890162039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45980.697890162039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45980.697890162039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45980.697890162039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45980.697890162039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45980.697890162039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45980.697890162039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45980.697890162039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45980.697890162039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45980.697890162039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45980.697890162039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45980.697890162039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45980.697890162039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45980.697890162039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45980.697890162039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45980.697890162039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45980.697890162039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45980.697890162039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45980.697890162039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45980.697890162039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45980.697890162039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45980.697890162039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45980.697890162039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45980.697890162039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45980.697890162039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45980.697890162039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45980.697890162039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45980.697890162039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45980.697890162039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45980.697890162039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45980.697890162039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45980.697890162039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45980.697890162039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45980.697890162039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45980.697890162039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45980.697890162039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45980.697890162039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45980.697890162039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45980.697890162039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45980.697890162039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45980.697890162039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45980.697890162039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45980.697890162039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45980.697890162039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45980.697890162039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45980.697890162039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45980.697890162039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45980.697890162039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45980.697890162039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45980.697890162039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45980.697890162039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45980.697890162039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45980.697890162039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45980.697890162039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45980.697890162039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45980.697890162039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45980.697890162039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45980.697890162039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45980.697890162039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45980.697890162039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45980.697890162039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45980.697890162039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45980.697890162039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45980.697890162039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45980.697890162039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45980.697890162039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45980.697890162039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45980.697890162039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45980.697890162039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45980.697890162039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45980.697890162039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45980.697890162039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45980.697890162039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45980.697890162039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45980.697890162039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45980.697890162039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45980.697890162039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45980.697890162039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45980.697890162039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45980.697890162039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45980.697890162039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45980.697890162039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45980.697890162039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45980.697890162039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45980.697890162039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45980.697890162039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45980.697890162039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45980.697890162039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45980.697890162039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45980.697890162039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45980.697890162039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45980.697890162039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45980.697890162039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45980.697890162039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45980.697890162039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45980.697890162039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45980.697890162039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45980.697890162039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45980.697890162039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45980.697890162039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45980.697890162039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45980.697890162039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45980.697890162039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45980.697890162039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45980.697890162039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45980.697890162039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45980.697890162039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45980.697890162039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45980.697890162039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45980.697890162039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45980.697890162039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45980.697890162039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45980.697890162039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45980.697890162039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45980.697890162039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45980.697890162039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45980.697890162039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45980.697890162039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45980.697890162039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45980.697890162039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45980.697890162039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45980.697890162039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45980.697890162039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45980.697890162039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45980.697890162039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45980.697890162039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45980.697890162039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45980.697890162039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45980.697890162039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45980.697890162039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45980.697890162039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45980.697890162039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45980.697890162039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45980.697890162039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45980.697890162039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45980.697890162039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45980.697890162039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45980.697890162039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45980.697890162039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45980.697890162039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45980.697890162039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45980.697890162039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45980.697890162039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45980.697890162039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45980.697890162039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45980.697890162039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45980.697890162039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45980.697890162039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45980.697890162039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45980.697890162039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45980.697890162039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45980.697890162039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45980.697890162039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45980.697890162039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45980.697890162039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45980.697890162039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45980.697890162039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45980.697890162039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45980.697890162039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45980.697890162039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45980.697890162039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45980.697890162039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45980.697890162039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45980.697890162039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45980.697890162039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45980.697890162039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45980.697890162039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45980.697890162039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45980.697890162039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45980.697890162039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45980.697890162039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45980.697890162039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45980.697890162039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45980.697890162039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45980.697890162039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45980.697890162039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45980.697890162039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45980.697890162039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45980.697890162039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45980.697890162039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45980.697890162039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45980.697890162039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45980.697890162039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45980.697890162039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45980.697890162039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45980.697890162039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45980.697890162039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45980.697890162039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45980.697890162039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45980.697890162039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45980.697890162039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45980.697890162039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45980.697890162039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45980.697890162039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45980.697890162039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45980.697890162039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45980.697890162039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45980.697890162039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45980.697890162039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45980.697890162039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45980.697890162039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45980.697890162039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45980.697890162039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45980.697890162039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45980.697890162039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45980.697890162039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45980.697890162039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45980.697890162039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45980.697890162039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45980.697890162039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45980.697890162039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45980.697890162039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45980.697890162039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45980.697890162039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45980.697890162039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45980.697890162039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45980.697890162039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45980.697890162039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45980.697890162039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45980.697890162039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45980.697890162039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45980.697890162039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45980.697890162039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45980.697890162039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45980.697890162039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45980.697890162039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45980.697890162039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45980.697890162039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45980.697890162039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45980.697890162039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45980.697890162039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45980.697890162039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45980.697890162039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45980.697890162039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45980.697890162039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45980.697890162039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45980.697890162039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45980.697890162039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45980.697890162039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45980.697890162039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45980.697890162039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45980.697890162039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45980.697890162039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45980.697890162039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45980.697890162039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45980.697890162039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45980.697890162039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45980.697890162039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45980.697890162039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45980.697890162039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45980.697890162039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45980.697890162039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45980.697890162039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45980.697890162039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45980.697890162039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45980.697890162039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45980.697890162039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45980.697890162039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45980.697890162039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45980.697890162039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45980.697890162039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45980.697890162039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45980.697890162039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45980.697890162039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45980.697890162039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45980.697890162039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45980.697890162039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45980.697890162039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45980.697890162039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45980.697890162039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45980.697890162039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45980.697890162039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45980.697890162039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45980.697890162039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45980.697890162039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45980.697890162039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45980.697890162039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45980.697890162039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45980.697890162039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45980.697890162039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45980.697890162039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45980.697890162039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45980.697890162039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45980.697890162039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45980.697890162039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45980.697890162039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45980.697890162039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45980.697890162039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45980.697890162039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45980.697890162039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45980.697890162039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45980.697890162039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45980.697890162039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45980.697890162039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45980.697890162039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45980.697890162039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45980.697890162039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45980.697890162039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45980.697890162039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45980.697890162039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45980.697890162039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45980.697890162039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45980.697890162039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45980.697890162039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45980.697890162039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45980.697890162039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43" ca="1" si="6">IFERROR(NOW()-F380,"")</f>
        <v>45980.697890162039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45980.697890162039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45980.697890162039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45980.697890162039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45980.697890162039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45980.697890162039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45980.697890162039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45980.697890162039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45980.697890162039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45980.697890162039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45980.697890162039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45980.697890162039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45980.697890162039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45980.697890162039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45980.697890162039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45980.697890162039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45980.697890162039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45980.697890162039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45980.697890162039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45980.697890162039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45980.697890162039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45980.697890162039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45980.697890162039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45980.697890162039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45980.697890162039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45980.697890162039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45980.697890162039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45980.697890162039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45980.697890162039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45980.697890162039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45980.697890162039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45980.697890162039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45980.697890162039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45980.697890162039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45980.697890162039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45980.697890162039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45980.697890162039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45980.697890162039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45980.697890162039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45980.697890162039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45980.697890162039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45980.697890162039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45980.697890162039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45980.697890162039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45980.697890162039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45980.697890162039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45980.697890162039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45980.697890162039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45980.697890162039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45980.697890162039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45980.697890162039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45980.697890162039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45980.697890162039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45980.697890162039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45980.697890162039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45980.697890162039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45980.697890162039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45980.697890162039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45980.697890162039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45980.697890162039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45980.697890162039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45980.697890162039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45980.697890162039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45980.697890162039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ref="G444:G489" ca="1" si="7">IFERROR(NOW()-F444,"")</f>
        <v>45980.697890162039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45980.697890162039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45980.697890162039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45980.697890162039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45980.697890162039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45980.697890162039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45980.697890162039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45980.697890162039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45980.697890162039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45980.697890162039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45980.697890162039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45980.697890162039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45980.697890162039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45980.697890162039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45980.697890162039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45980.697890162039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45980.697890162039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45980.697890162039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45980.697890162039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45980.697890162039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45980.697890162039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45980.697890162039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45980.697890162039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45980.697890162039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45980.697890162039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45980.697890162039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45980.697890162039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45980.697890162039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45980.697890162039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45980.697890162039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45980.697890162039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45980.697890162039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45980.697890162039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45980.697890162039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45980.697890162039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45980.697890162039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45980.697890162039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45980.697890162039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45980.697890162039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45980.697890162039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45980.697890162039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45980.697890162039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45980.697890162039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45980.697890162039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45980.697890162039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45980.697890162039</v>
      </c>
      <c r="H489" s="95"/>
      <c r="I489" s="113" t="str">
        <f>IFERROR(VLOOKUP(D489,DB!A:F,6,0),"")</f>
        <v/>
      </c>
      <c r="J489" s="113" t="str">
        <f>IFERROR(VLOOKUP(D489,DB!A:G,7,0),"")</f>
        <v/>
      </c>
      <c r="K489" s="97"/>
      <c r="L489" s="91" t="str">
        <f>IFERROR(VLOOKUP(D489,DB!A:I,9,0),"")</f>
        <v/>
      </c>
    </row>
  </sheetData>
  <dataValidations count="2">
    <dataValidation allowBlank="1" showInputMessage="1" showErrorMessage="1" sqref="E1" xr:uid="{A4F81451-56CC-4543-9497-104C4E44EE4B}"/>
    <dataValidation type="list" allowBlank="1" showInputMessage="1" showErrorMessage="1" sqref="E2:E4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88.865829976850364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54.509012847222039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32.03677905092627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3.1830869213008555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45980.697890162039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45980.697890162039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45980.697890162039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45980.697890162039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45980.697890162039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45980.697890162039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45980.697890162039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45980.697890162039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45980.697890162039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45980.697890162039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45980.697890162039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45980.697890162039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45980.697890162039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45980.697890162039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45980.697890162039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45980.697890162039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45980.697890162039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45980.697890162039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45980.697890162039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45980.697890162039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45980.697890162039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45980.697890162039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45980.697890162039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45980.697890162039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45980.697890162039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45980.697890162039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45980.697890162039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45980.697890162039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45980.697890162039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45980.697890162039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45980.697890162039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45980.697890162039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45980.697890162039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45980.697890162039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45980.697890162039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45980.697890162039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45980.697890162039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45980.697890162039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45980.697890162039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45980.697890162039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45980.697890162039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45980.697890162039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45980.697890162039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45980.697890162039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45980.697890162039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45980.697890162039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45980.697890162039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45980.697890162039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45980.697890162039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45980.697890162039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45980.697890162039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45980.697890162039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45980.697890162039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45980.697890162039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45980.697890162039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45980.697890162039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45980.697890162039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45980.697890162039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45980.697890162039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45980.697890162039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45980.697890162039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45980.697890162039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45980.697890162039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45980.697890162039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45980.697890162039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45980.697890162039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45980.697890162039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45980.697890162039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45980.697890162039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45980.697890162039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45980.697890162039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45980.697890162039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45980.697890162039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45980.697890162039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45980.697890162039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45980.697890162039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45980.697890162039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45980.697890162039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45980.697890162039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45980.697890162039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45980.697890162039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45980.697890162039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45980.697890162039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45980.697890162039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45980.697890162039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45980.697890162039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45980.697890162039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45980.697890162039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45980.697890162039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45980.697890162039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45980.697890162039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45980.697890162039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45980.697890162039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45980.697890162039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45980.697890162039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45980.697890162039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45980.697890162039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45980.697890162039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45980.697890162039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45980.697890162039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45980.697890162039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45980.697890162039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45980.697890162039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45980.697890162039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45980.697890162039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45980.697890162039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45980.697890162039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45980.697890162039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45980.697890162039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45980.697890162039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45980.697890162039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45980.697890162039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45980.697890162039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45980.697890162039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45980.697890162039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45980.697890162039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45980.697890162039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45980.697890162039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45980.697890162039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45980.697890162039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45980.697890162039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45980.697890162039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45980.697890162039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45980.697890162039</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45980.697890162039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45980.697890162039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45980.697890162039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45980.697890162039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45980.697890162039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45980.697890162039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45980.697890162039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45980.697890162039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45980.697890162039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45980.697890162039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45980.697890162039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45980.697890162039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45980.697890162039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45980.697890162039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45980.697890162039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45980.697890162039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45980.697890162039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45980.697890162039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45980.697890162039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45980.697890162039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45980.697890162039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45980.697890162039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45980.697890162039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45980.697890162039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45980.697890162039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45980.697890162039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45980.697890162039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45980.697890162039</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45980.697890162039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45980.697890162039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45980.697890162039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45980.697890162039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45980.697890162039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45980.697890162039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45980.697890162039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45980.697890162039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45980.697890162039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45980.697890162039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45980.697890162039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45980.697890162039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45980.697890162039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45980.697890162039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45980.697890162039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45980.697890162039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45980.697890162039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45980.697890162039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45980.697890162039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45980.697890162039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45980.697890162039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45980.697890162039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45980.697890162039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45980.697890162039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45980.697890162039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45980.697890162039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45980.697890162039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45980.697890162039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45980.697890162039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45980.697890162039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45980.697890162039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45980.697890162039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45980.697890162039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45980.697890162039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45980.697890162039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45980.697890162039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45980.697890162039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45980.697890162039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45980.697890162039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45980.697890162039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45980.697890162039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45980.697890162039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45980.697890162039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45980.697890162039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45980.697890162039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45980.697890162039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45980.697890162039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45980.697890162039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45980.697890162039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45980.697890162039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45980.697890162039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45980.697890162039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45980.697890162039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45980.697890162039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45980.697890162039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45980.697890162039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45980.697890162039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45980.697890162039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45980.697890162039</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2025-11-19T13:44:59Z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