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24" documentId="13_ncr:1_{F6CB121F-512D-4AA6-A0C1-0FB36C537598}" xr6:coauthVersionLast="47" xr6:coauthVersionMax="47" xr10:uidLastSave="{47327530-E78A-461B-A7AA-62CB5AF4D8E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<sst xmlns="http://schemas.openxmlformats.org/spreadsheetml/2006/main" count="180292" uniqueCount="39122">
  <si>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</si>
  <si>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</si>
  <si>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</si>
  <si>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</si>
  <si>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</si>
  <si>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</si>
  <si>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</si>
  <si>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</si>
  <si>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</si>
  <si>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</si>
  <si>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</si>
  <si>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</si>
  <si>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</si>
  <si>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</si>
  <si>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</si>
  <si>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</si>
  <si>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</si>
  <si>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</si>
  <si>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</si>
  <si>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</si>
  <si>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</si>
  <si>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</si>
  <si>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</si>
  <si>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</si>
  <si>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</si>
  <si>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</si>
  <si>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</si>
  <si>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</si>
  <si>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</si>
  <si>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</si>
  <si>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</si>
  <si>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</si>
  <si>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</si>
  <si>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</si>
  <si>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</si>
  <si>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</si>
  <si>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</si>
  <si>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</si>
  <si>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</si>
  <si>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</si>
  <si>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</si>
  <si>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</si>
  <si>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</si>
  <si>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</si>
  <si>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</si>
  <si>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</si>
  <si>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</si>
  <si>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</si>
  <si>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</si>
  <si>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</si>
  <si>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</si>
  <si>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</si>
  <si>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</si>
  <si>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</si>
  <si>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</si>
  <si>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</si>
  <si>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</si>
  <si>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</si>
  <si>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</si>
  <si>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</si>
  <si>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</si>
  <si>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</si>
  <si>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</si>
  <si>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</si>
  <si>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</si>
  <si>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</si>
  <si>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</si>
  <si>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</si>
  <si>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</si>
  <si>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</si>
  <si>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</si>
  <si>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</si>
  <si>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</si>
  <si>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</si>
  <si>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</si>
  <si>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</si>
  <si>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</si>
  <si>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</si>
  <si>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</si>
  <si>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</si>
  <si>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</si>
  <si>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</si>
  <si>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</si>
  <si>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</si>
  <si>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</si>
  <si>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</si>
  <si>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</si>
  <si>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</si>
  <si>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</si>
  <si>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</si>
  <si>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</si>
  <si>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</si>
  <si>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</si>
  <si>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</si>
  <si>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</si>
  <si>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</si>
  <si>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</si>
  <si>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</si>
  <si>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</si>
  <si>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</si>
  <si>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</si>
  <si>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</si>
  <si>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</si>
  <si>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</si>
  <si>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</si>
  <si>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</si>
  <si>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</si>
  <si>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</si>
  <si>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</si>
  <si>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</si>
  <si>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</si>
  <si>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</si>
  <si>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</si>
  <si>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</si>
  <si>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</si>
  <si>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</si>
  <si>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</si>
  <si>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</si>
  <si>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</si>
  <si>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</si>
  <si>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</si>
  <si>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</si>
  <si>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</si>
  <si>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</si>
  <si>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</si>
  <si>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</si>
  <si>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</si>
  <si>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</si>
  <si>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</si>
  <si>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</si>
  <si>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</si>
  <si>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</si>
  <si>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</si>
  <si>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</si>
  <si>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</si>
  <si>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</si>
  <si>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</si>
  <si>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</si>
  <si>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</si>
  <si>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</si>
  <si>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</si>
  <si>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</si>
  <si>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</si>
  <si>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</si>
  <si>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</si>
  <si>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</si>
  <si>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</si>
  <si>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</si>
  <si>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</si>
  <si>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</si>
  <si>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</si>
  <si>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</si>
  <si>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</si>
  <si>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</si>
  <si>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</si>
  <si>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</si>
  <si>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</si>
  <si>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</si>
  <si>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</si>
  <si>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</si>
  <si>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</si>
  <si>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</si>
  <si>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</si>
  <si>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</si>
  <si>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</si>
  <si>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</si>
  <si>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</si>
  <si>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</si>
  <si>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</si>
  <si>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</si>
  <si>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</si>
  <si>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</si>
  <si>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</si>
  <si>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</si>
  <si>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</si>
  <si>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</si>
  <si>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</si>
  <si>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</si>
  <si>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</si>
  <si>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</si>
  <si>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</si>
  <si>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</si>
  <si>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</si>
  <si>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</si>
  <si>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</si>
  <si>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</si>
  <si>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</si>
  <si>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</si>
  <si>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</si>
  <si>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</si>
  <si>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</si>
  <si>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</si>
  <si>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</si>
  <si>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</si>
  <si>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</si>
  <si>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</si>
  <si>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</si>
  <si>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</si>
  <si>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</si>
  <si>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</si>
  <si>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</si>
  <si>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</si>
  <si>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</si>
  <si>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</si>
  <si>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</si>
  <si>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</si>
  <si>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</si>
  <si>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</si>
  <si>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</si>
  <si>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</si>
  <si>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</si>
  <si>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</si>
  <si>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</si>
  <si>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</si>
  <si>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</si>
  <si>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</si>
  <si>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</si>
  <si>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</si>
  <si>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</si>
  <si>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</si>
  <si>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</si>
  <si>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</si>
  <si>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</si>
  <si>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</si>
  <si>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</si>
  <si>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</si>
  <si>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</si>
  <si>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</si>
  <si>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</si>
  <si>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</si>
  <si>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</si>
  <si>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</si>
  <si>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</si>
  <si>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</si>
  <si>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</si>
  <si>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</si>
  <si>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</si>
  <si>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</si>
  <si>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</si>
  <si>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</si>
  <si>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</si>
  <si>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</si>
  <si>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</si>
  <si>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</si>
  <si>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</si>
  <si>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</si>
  <si>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</si>
  <si>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</si>
  <si>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</si>
  <si>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</si>
  <si>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</si>
  <si>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</si>
  <si>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</si>
  <si>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</si>
  <si>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</si>
  <si>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</si>
  <si>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</si>
  <si>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</si>
  <si>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</si>
  <si>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</si>
  <si>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</si>
  <si>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</si>
  <si>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</si>
  <si>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</si>
  <si>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</si>
  <si>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</si>
  <si>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</si>
  <si>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</si>
  <si>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</si>
  <si>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</si>
  <si>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</si>
  <si>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</si>
  <si>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</si>
  <si>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</si>
  <si>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</si>
  <si>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</si>
  <si>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</si>
  <si>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</si>
  <si>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</si>
  <si>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</si>
  <si>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</si>
  <si>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</si>
  <si>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</si>
  <si>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</si>
  <si>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</si>
  <si>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</si>
  <si>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</si>
  <si>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</si>
  <si>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</si>
  <si>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</si>
  <si>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</si>
  <si>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</si>
  <si>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</si>
  <si>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</si>
  <si>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</si>
  <si>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</si>
  <si>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</si>
  <si>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</si>
  <si>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</si>
  <si>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</si>
  <si>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</si>
  <si>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</si>
  <si>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</si>
  <si>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</si>
  <si>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</si>
  <si>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</si>
  <si>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</si>
  <si>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</si>
  <si>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</si>
  <si>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</si>
  <si>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</si>
  <si>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</si>
  <si>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</si>
  <si>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</si>
  <si>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</si>
  <si>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</si>
  <si>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</si>
  <si>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</si>
  <si>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</si>
  <si>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</si>
  <si>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</si>
  <si>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</si>
  <si>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</si>
  <si>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</si>
  <si>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</si>
  <si>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</si>
  <si>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</si>
  <si>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</si>
  <si>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</si>
  <si>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</si>
  <si>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</si>
  <si>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</si>
  <si>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</si>
  <si>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</si>
  <si>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</si>
  <si>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</si>
  <si>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</si>
  <si>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</si>
  <si>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</si>
  <si>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</si>
  <si>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</si>
  <si>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</si>
  <si>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</si>
  <si>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</si>
  <si>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</si>
  <si>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</si>
  <si>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</si>
  <si>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</si>
  <si>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</si>
  <si>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</si>
  <si>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</si>
  <si>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</si>
  <si>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</si>
  <si>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</si>
  <si>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</si>
  <si>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</si>
  <si>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</si>
  <si>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</si>
  <si>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</si>
  <si>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</si>
  <si>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</si>
  <si>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</si>
  <si>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</si>
  <si>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</si>
  <si>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</si>
  <si>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</si>
  <si>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</si>
  <si>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</si>
  <si>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</si>
  <si>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</si>
  <si>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</si>
  <si>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</si>
  <si>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</si>
  <si>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</si>
  <si>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</si>
  <si>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</si>
  <si>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</si>
  <si>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</si>
  <si>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</si>
  <si>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</si>
  <si>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</si>
  <si>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</si>
  <si>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</si>
  <si>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</si>
  <si>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</si>
  <si>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</si>
  <si>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</si>
  <si>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</si>
  <si>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</si>
  <si>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</si>
  <si>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</si>
  <si>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</si>
  <si>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</si>
  <si>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</si>
  <si>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</si>
  <si>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</si>
  <si>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</si>
  <si>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</si>
  <si>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</si>
  <si>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</si>
  <si>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</si>
  <si>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</si>
  <si>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</si>
  <si>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</si>
  <si>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</si>
  <si>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</si>
  <si>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</si>
  <si>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</si>
  <si>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</si>
  <si>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</si>
  <si>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</si>
  <si>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</si>
  <si>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</si>
  <si>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</si>
  <si>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</si>
  <si>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</si>
  <si>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</si>
  <si>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</si>
  <si>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</si>
  <si>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</si>
  <si>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</si>
  <si>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</si>
  <si>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</si>
  <si>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</si>
  <si>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</si>
  <si>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</si>
  <si>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</si>
  <si>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</si>
  <si>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</si>
  <si>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</si>
  <si>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</si>
  <si>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</si>
  <si>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</si>
  <si>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</si>
  <si>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</si>
  <si>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</si>
  <si>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</si>
  <si>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</si>
  <si>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</si>
  <si>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</si>
  <si>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</si>
  <si>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</si>
  <si>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</si>
  <si>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</si>
  <si>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</si>
  <si>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</si>
  <si>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</si>
  <si>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</si>
  <si>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</si>
  <si>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</si>
  <si>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</si>
  <si>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</si>
  <si>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</si>
  <si>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</si>
  <si>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</si>
  <si>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</si>
  <si>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</si>
  <si>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</si>
  <si>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</si>
  <si>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</si>
  <si>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</si>
  <si>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</si>
  <si>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</si>
  <si>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</si>
  <si>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</si>
  <si>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</si>
  <si>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</si>
  <si>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</si>
  <si>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</si>
  <si>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</si>
  <si>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</si>
  <si>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</si>
  <si>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</si>
  <si>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</si>
  <si>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</si>
  <si>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</si>
  <si>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</si>
  <si>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</si>
  <si>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</si>
  <si>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</si>
  <si>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</si>
  <si>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</si>
  <si>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</si>
  <si>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</si>
  <si>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</si>
  <si>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</si>
  <si>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</si>
  <si>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</si>
  <si>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</si>
  <si>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</si>
  <si>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</si>
  <si>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</si>
  <si>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</si>
  <si>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</si>
  <si>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</si>
  <si>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</si>
  <si>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</si>
  <si>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</si>
  <si>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</si>
  <si>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</si>
  <si>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</si>
  <si>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</si>
  <si>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</si>
  <si>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</si>
  <si>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</si>
  <si>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</si>
  <si>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</si>
  <si>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</si>
  <si>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</si>
  <si>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</si>
  <si>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</si>
  <si>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</si>
  <si>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</si>
  <si>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</si>
  <si>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</si>
  <si>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</si>
  <si>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</si>
  <si>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</si>
  <si>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</si>
  <si>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</si>
  <si>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</si>
  <si>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</si>
  <si>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</si>
  <si>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</si>
  <si>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</si>
  <si>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</si>
  <si>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</si>
  <si>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</si>
  <si>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</si>
  <si>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</si>
  <si>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</si>
  <si>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</si>
  <si>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</si>
  <si>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</si>
  <si>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</si>
  <si>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</si>
  <si>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</si>
  <si>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</si>
  <si>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</si>
  <si>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</si>
  <si>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</si>
  <si>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</si>
  <si>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</si>
  <si>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</si>
  <si>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</si>
  <si>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</si>
  <si>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</si>
  <si>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</si>
  <si>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</si>
  <si>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</si>
  <si>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</si>
  <si>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</si>
  <si>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</si>
  <si>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</si>
  <si>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</si>
  <si>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</si>
  <si>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</si>
  <si>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</si>
  <si>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</si>
  <si>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</si>
  <si>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</si>
  <si>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</si>
  <si>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</si>
  <si>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</si>
  <si>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</si>
  <si>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</si>
  <si>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</si>
  <si>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</si>
  <si>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</si>
  <si>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</si>
  <si>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</si>
  <si>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</si>
  <si>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</si>
  <si>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</si>
  <si>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</si>
  <si>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</si>
  <si>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</si>
  <si>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</si>
  <si>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</si>
  <si>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</si>
  <si>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</si>
  <si>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</si>
  <si>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</si>
  <si>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</si>
  <si>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</si>
  <si>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</si>
  <si>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</si>
  <si>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</si>
  <si>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</si>
  <si>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</si>
  <si>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</si>
  <si>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</si>
  <si>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</si>
  <si>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</si>
  <si>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</si>
  <si>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</si>
  <si>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</si>
  <si>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</si>
  <si>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</si>
  <si>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</si>
  <si>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</si>
  <si>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</si>
  <si>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</si>
  <si>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</si>
  <si>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</si>
  <si>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</si>
  <si>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</si>
  <si>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</si>
  <si>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</si>
  <si>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</si>
  <si>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</si>
  <si>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</si>
  <si>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</si>
  <si>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</si>
  <si>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</si>
  <si>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</si>
  <si>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</si>
  <si>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</si>
  <si>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</si>
  <si>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</si>
  <si>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</si>
  <si>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</si>
  <si>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</si>
  <si>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</si>
  <si>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</si>
  <si>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</si>
  <si>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</si>
  <si>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</si>
  <si>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</si>
  <si>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</si>
  <si>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</si>
  <si>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</si>
  <si>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</si>
  <si>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</si>
  <si>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</si>
  <si>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</si>
  <si>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</si>
  <si>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</si>
  <si>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</si>
  <si>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</si>
  <si>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</si>
  <si>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</si>
  <si>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</si>
  <si>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</si>
  <si>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</si>
  <si>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</si>
  <si>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</si>
  <si>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</si>
  <si>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</si>
  <si>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</si>
  <si>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</si>
  <si>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</si>
  <si>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</si>
  <si>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</si>
  <si>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</si>
  <si>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</si>
  <si>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</si>
  <si>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</si>
  <si>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</si>
  <si>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</si>
  <si>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</si>
  <si>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</si>
  <si>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</si>
  <si>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</si>
  <si>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</si>
  <si>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</si>
  <si>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</si>
  <si>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</si>
  <si>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</si>
  <si>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</si>
  <si>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</si>
  <si>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</si>
  <si>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</si>
  <si>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</si>
  <si>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</si>
  <si>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</si>
  <si>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</si>
  <si>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</si>
  <si>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</si>
  <si>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</si>
  <si>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</si>
  <si>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</si>
  <si>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</si>
  <si>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</si>
  <si>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</si>
  <si>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</si>
  <si>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</si>
  <si>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</si>
  <si>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</si>
  <si>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</si>
  <si>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</si>
  <si>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</si>
  <si>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</si>
  <si>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</si>
  <si>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</si>
  <si>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</si>
  <si>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</si>
  <si>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</si>
  <si>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</si>
  <si>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</si>
  <si>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</si>
  <si>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</si>
  <si>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</si>
  <si>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</si>
  <si>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</si>
  <si>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</si>
  <si>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</si>
  <si>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</si>
  <si>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</si>
  <si>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</si>
  <si>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</si>
  <si>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</si>
  <si>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</si>
  <si>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</si>
  <si>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</si>
  <si>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</si>
  <si>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</si>
  <si>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</si>
  <si>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</si>
  <si>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</si>
  <si>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</si>
  <si>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</si>
  <si>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</si>
  <si>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</si>
  <si>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</si>
  <si>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</si>
  <si>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</si>
  <si>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</si>
  <si>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</si>
  <si>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</si>
  <si>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</si>
  <si>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</si>
  <si>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</si>
  <si>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</si>
  <si>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</si>
  <si>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</si>
  <si>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</si>
  <si>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</si>
  <si>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</si>
  <si>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</si>
  <si>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</si>
  <si>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</si>
  <si>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</si>
  <si>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</si>
  <si>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</si>
  <si>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</si>
  <si>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</si>
  <si>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</si>
  <si>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</si>
  <si>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</si>
  <si>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</si>
  <si>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</si>
  <si>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</si>
  <si>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</si>
  <si>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</si>
  <si>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</si>
  <si>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</si>
  <si>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</si>
  <si>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</si>
  <si>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</si>
  <si>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</si>
  <si>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</si>
  <si>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</si>
  <si>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</si>
  <si>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</si>
  <si>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</si>
  <si>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</si>
  <si>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</si>
  <si>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</si>
  <si>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</si>
  <si>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</si>
  <si>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</si>
  <si>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</si>
  <si>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</si>
  <si>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</si>
  <si>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</si>
  <si>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</si>
  <si>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</si>
  <si>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</si>
  <si>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</si>
  <si>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</si>
  <si>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</si>
  <si>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</si>
  <si>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</si>
  <si>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</si>
  <si>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</si>
  <si>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</si>
  <si>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</si>
  <si>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</si>
  <si>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</si>
  <si>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</si>
  <si>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</si>
  <si>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</si>
  <si>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</si>
  <si>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</si>
  <si>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</si>
  <si>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</si>
  <si>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</si>
  <si>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</si>
  <si>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</si>
  <si>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</si>
  <si>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</si>
  <si>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</si>
  <si>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</si>
  <si>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</si>
  <si>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</si>
  <si>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</si>
  <si>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</si>
  <si>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</si>
  <si>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</si>
  <si>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</si>
  <si>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</si>
  <si>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</si>
  <si>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</si>
  <si>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</si>
  <si>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</si>
  <si>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</si>
  <si>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</si>
  <si>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</si>
  <si>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</si>
  <si>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</si>
  <si>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</si>
  <si>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</si>
  <si>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</si>
  <si>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</si>
  <si>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</si>
  <si>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</si>
  <si>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</si>
  <si>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</si>
  <si>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</si>
  <si>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</si>
  <si>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</si>
  <si>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</si>
  <si>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</si>
  <si>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</si>
  <si>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</si>
  <si>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</si>
  <si>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</si>
  <si>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</si>
  <si>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</si>
  <si>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</si>
  <si>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</si>
  <si>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</si>
  <si>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</si>
  <si>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</si>
  <si>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</si>
  <si>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</si>
  <si>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</si>
  <si>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</si>
  <si>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</si>
  <si>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</si>
  <si>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</si>
  <si>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</si>
  <si>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</si>
  <si>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</si>
  <si>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</si>
  <si>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</si>
  <si>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</si>
  <si>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</si>
  <si>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</si>
  <si>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</si>
  <si>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</si>
  <si>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</si>
  <si>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</si>
  <si>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</si>
  <si>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</si>
  <si>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</si>
  <si>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</si>
  <si>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</si>
  <si>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</si>
  <si>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</si>
  <si>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</si>
  <si>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</si>
  <si>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</si>
  <si>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</si>
  <si>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</si>
  <si>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</si>
  <si>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</si>
  <si>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</si>
  <si>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</si>
  <si>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</si>
  <si>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</si>
  <si>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</si>
  <si>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</si>
  <si>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</si>
  <si>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</si>
  <si>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</si>
  <si>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</si>
  <si>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</si>
  <si>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</si>
  <si>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</si>
  <si>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</si>
  <si>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</si>
  <si>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</si>
  <si>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</si>
  <si>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</si>
  <si>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</si>
  <si>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</si>
  <si>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</si>
  <si>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</si>
  <si>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</si>
  <si>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</si>
  <si>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</si>
  <si>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</si>
  <si>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</si>
  <si>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</si>
  <si>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</si>
  <si>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</si>
  <si>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</si>
  <si>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</si>
  <si>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</si>
  <si>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</si>
  <si>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</si>
  <si>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</si>
  <si>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</si>
  <si>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</si>
  <si>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</si>
  <si>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</si>
  <si>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</si>
  <si>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</si>
  <si>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</si>
  <si>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</si>
  <si>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</si>
  <si>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</si>
  <si>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</si>
  <si>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</si>
  <si>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</si>
  <si>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</si>
  <si>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</si>
  <si>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</si>
  <si>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</si>
  <si>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</si>
  <si>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</si>
  <si>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</si>
  <si>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</si>
  <si>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</si>
  <si>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</si>
  <si>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</si>
  <si>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</si>
  <si>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</si>
  <si>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</si>
  <si>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</si>
  <si>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</si>
  <si>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</si>
  <si>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</si>
  <si>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</si>
  <si>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</si>
  <si>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</si>
  <si>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</si>
  <si>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</si>
  <si>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</si>
  <si>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</si>
  <si>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</si>
  <si>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</si>
  <si>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</si>
  <si>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</si>
  <si>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</si>
  <si>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</si>
  <si>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</si>
  <si>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</si>
  <si>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</si>
  <si>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</si>
  <si>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</si>
  <si>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</si>
  <si>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</si>
  <si>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</si>
  <si>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</si>
  <si>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</si>
  <si>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</si>
  <si>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</si>
  <si>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</si>
  <si>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</si>
  <si>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</si>
  <si>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</si>
  <si>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</si>
  <si>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</si>
  <si>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</si>
  <si>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</si>
  <si>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</si>
  <si>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</si>
  <si>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</si>
  <si>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</si>
  <si>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</si>
  <si>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</si>
  <si>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</si>
  <si>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</si>
  <si>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</si>
  <si>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</si>
  <si>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</si>
  <si>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</si>
  <si>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</si>
  <si>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</si>
  <si>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</si>
  <si>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</si>
  <si>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</si>
  <si>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</si>
  <si>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</si>
  <si>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</si>
  <si>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</si>
  <si>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</si>
  <si>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</si>
  <si>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</si>
  <si>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</si>
  <si>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</si>
  <si>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</si>
  <si>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</si>
  <si>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</si>
  <si>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</si>
  <si>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</si>
  <si>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</si>
  <si>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</si>
  <si>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</si>
  <si>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</si>
  <si>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</si>
  <si>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</si>
  <si>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</si>
  <si>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</si>
  <si>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</si>
  <si>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</si>
  <si>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</si>
  <si>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</si>
  <si>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</si>
  <si>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</si>
  <si>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</si>
  <si>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</si>
  <si>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</si>
  <si>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</si>
  <si>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</si>
  <si>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</si>
  <si>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</si>
  <si>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</si>
  <si>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</si>
  <si>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</si>
  <si>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</si>
  <si>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</si>
  <si>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</si>
  <si>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</si>
  <si>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</si>
  <si>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</si>
  <si>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</si>
  <si>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</si>
  <si>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</si>
  <si>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</si>
  <si>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</si>
  <si>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</si>
  <si>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</si>
  <si>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</si>
  <si>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</si>
  <si>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</si>
  <si>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</si>
  <si>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</si>
  <si>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</si>
  <si>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</si>
  <si>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</si>
  <si>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</si>
  <si>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</si>
  <si>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</si>
  <si>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</si>
  <si>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</si>
  <si>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</si>
  <si>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</si>
  <si>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</si>
  <si>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</si>
  <si>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</si>
  <si>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</si>
  <si>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</si>
  <si>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</si>
  <si>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</si>
  <si>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</si>
  <si>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</si>
  <si>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</si>
  <si>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</si>
  <si>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</si>
  <si>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</si>
  <si>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</si>
  <si>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</si>
  <si>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</si>
  <si>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</si>
  <si>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</si>
  <si>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</si>
  <si>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</si>
  <si>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</si>
  <si>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</si>
  <si>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</si>
  <si>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</si>
  <si>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</si>
  <si>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</si>
  <si>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</si>
  <si>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</si>
  <si>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</si>
  <si>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</si>
  <si>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</si>
  <si>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</si>
  <si>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</si>
  <si>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</si>
  <si>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</si>
  <si>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</si>
  <si>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</si>
  <si>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</si>
  <si>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</si>
  <si>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</si>
  <si>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</si>
  <si>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</si>
  <si>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</si>
  <si>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</si>
  <si>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</si>
  <si>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</si>
  <si>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</si>
  <si>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</si>
  <si>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</si>
  <si>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</si>
  <si>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</si>
  <si>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</si>
  <si>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</si>
  <si>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</si>
  <si>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</si>
  <si>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</si>
  <si>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</si>
  <si>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</si>
  <si>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</si>
  <si>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</si>
  <si>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</si>
  <si>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</si>
  <si>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</si>
  <si>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</si>
  <si>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</si>
  <si>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</si>
  <si>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</si>
  <si>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</si>
  <si>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</si>
  <si>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</si>
  <si>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</si>
  <si>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</si>
  <si>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</si>
  <si>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</si>
  <si>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</si>
  <si>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</si>
  <si>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</si>
  <si>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</si>
  <si>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</si>
  <si>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</si>
  <si>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</si>
  <si>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</si>
  <si>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</si>
  <si>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</si>
  <si>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</si>
  <si>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</si>
  <si>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</si>
  <si>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</si>
  <si>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</si>
  <si>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</si>
  <si>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</si>
  <si>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</si>
  <si>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</si>
  <si>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</si>
  <si>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</si>
  <si>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</si>
  <si>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</si>
  <si>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</si>
  <si>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</si>
  <si>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</si>
  <si>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</si>
  <si>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</si>
  <si>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</si>
  <si>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</si>
  <si>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</si>
  <si>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</si>
  <si>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</si>
  <si>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</si>
  <si>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</si>
  <si>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</si>
  <si>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</si>
  <si>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</si>
  <si>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</si>
  <si>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</si>
  <si>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</si>
  <si>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</si>
  <si>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</si>
  <si>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</si>
  <si>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</si>
  <si>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</si>
  <si>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</si>
  <si>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</si>
  <si>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</si>
  <si>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</si>
  <si>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</si>
  <si>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</si>
  <si>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</si>
  <si>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</si>
  <si>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</si>
  <si>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</si>
  <si>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</si>
  <si>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</si>
  <si>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</si>
  <si>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</si>
  <si>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</si>
  <si>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</si>
  <si>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</si>
  <si>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</si>
  <si>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</si>
  <si>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</si>
  <si>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</si>
  <si>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</si>
  <si>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</si>
  <si>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</si>
  <si>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</si>
  <si>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</si>
  <si>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</si>
  <si>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</si>
  <si>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</si>
  <si>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</si>
  <si>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</si>
  <si>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</si>
  <si>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</si>
  <si>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</si>
  <si>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</si>
  <si>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</si>
  <si>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</si>
  <si>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</si>
  <si>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</si>
  <si>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</si>
  <si>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</si>
  <si>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</si>
  <si>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</si>
  <si>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</si>
  <si>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</si>
  <si>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</si>
  <si>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</si>
  <si>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</si>
  <si>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</si>
  <si>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</si>
  <si>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</si>
  <si>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</si>
  <si>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</si>
  <si>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</si>
  <si>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</si>
  <si>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</si>
  <si>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</si>
  <si>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</si>
  <si>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</si>
  <si>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</si>
  <si>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</si>
  <si>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</si>
  <si>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</si>
  <si>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</si>
  <si>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</si>
  <si>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</si>
  <si>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</si>
  <si>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</si>
  <si>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</si>
  <si>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</si>
  <si>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</si>
  <si>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</si>
  <si>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</si>
  <si>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</si>
  <si>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</si>
  <si>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</si>
  <si>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</si>
  <si>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</si>
  <si>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</si>
  <si>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</si>
  <si>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</si>
  <si>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</si>
  <si>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</si>
  <si>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</si>
  <si>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</si>
  <si>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</si>
  <si>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</si>
  <si>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</si>
  <si>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</si>
  <si>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</si>
  <si>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</si>
  <si>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</si>
  <si>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</si>
  <si>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</si>
  <si>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</si>
  <si>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</si>
  <si>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</si>
  <si>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</si>
  <si>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</si>
  <si>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</si>
  <si>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</si>
  <si>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</si>
  <si>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</si>
  <si>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</si>
  <si>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</si>
  <si>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</si>
  <si>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</si>
  <si>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</si>
  <si>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</si>
  <si>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</si>
  <si>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</si>
  <si>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</si>
  <si>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</si>
  <si>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</si>
  <si>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</si>
  <si>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</si>
  <si>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</si>
  <si>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</si>
  <si>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</si>
  <si>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</si>
  <si>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</si>
  <si>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</si>
  <si>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</si>
  <si>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</si>
  <si>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</si>
  <si>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</si>
  <si>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</si>
  <si>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</si>
  <si>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</si>
  <si>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</si>
  <si>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</si>
  <si>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</si>
  <si>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</si>
  <si>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</si>
  <si>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</si>
  <si>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</si>
  <si>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</si>
  <si>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</si>
  <si>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</si>
  <si>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</si>
  <si>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</si>
  <si>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</si>
  <si>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</si>
  <si>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</si>
  <si>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</si>
  <si>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</si>
  <si>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</si>
  <si>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</si>
  <si>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</si>
  <si>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</si>
  <si>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</si>
  <si>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</si>
  <si>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</si>
  <si>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</si>
  <si>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</si>
  <si>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</si>
  <si>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</si>
  <si>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</si>
  <si>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</si>
  <si>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</si>
  <si>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</si>
  <si>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</si>
  <si>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</si>
  <si>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</si>
  <si>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</si>
  <si>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</si>
  <si>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</si>
  <si>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</si>
  <si>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</si>
  <si>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</si>
  <si>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</si>
  <si>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</si>
  <si>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</si>
  <si>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</si>
  <si>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</si>
  <si>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</si>
  <si>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</si>
  <si>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</si>
  <si>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</si>
  <si>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</si>
  <si>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</si>
  <si>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</si>
  <si>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</si>
  <si>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</si>
  <si>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</si>
  <si>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</si>
  <si>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</si>
  <si>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</si>
  <si>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</si>
  <si>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</si>
  <si>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</si>
  <si>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</si>
  <si>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</si>
  <si>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</si>
  <si>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</si>
  <si>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</si>
  <si>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</si>
  <si>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</si>
  <si>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</si>
  <si>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</si>
  <si>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</si>
  <si>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</si>
  <si>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</si>
  <si>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</si>
  <si>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</si>
  <si>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</si>
  <si>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</si>
  <si>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</si>
  <si>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</si>
  <si>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</si>
  <si>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</si>
  <si>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</si>
  <si>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</si>
  <si>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</si>
  <si>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</si>
  <si>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</si>
  <si>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</si>
  <si>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</si>
  <si>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</si>
  <si>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</si>
  <si>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</si>
  <si>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</si>
  <si>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</si>
  <si>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</si>
  <si>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</si>
  <si>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</si>
  <si>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</si>
  <si>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</si>
  <si>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</si>
  <si>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</si>
  <si>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</si>
  <si>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</si>
  <si>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</si>
  <si>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</si>
  <si>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</si>
  <si>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</si>
  <si>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</si>
  <si>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</si>
  <si>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</si>
  <si>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</si>
  <si>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</si>
  <si>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</si>
  <si>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</si>
  <si>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</si>
  <si>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</si>
  <si>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</si>
  <si>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</si>
  <si>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</si>
  <si>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</si>
  <si>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</si>
  <si>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</si>
  <si>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</si>
  <si>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</si>
  <si>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</si>
  <si>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</si>
  <si>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</si>
  <si>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</si>
  <si>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</si>
  <si>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</si>
  <si>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</si>
  <si>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</si>
  <si>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</si>
  <si>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</si>
  <si>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</si>
  <si>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</si>
  <si>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</si>
  <si>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</si>
  <si>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</si>
  <si>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</si>
  <si>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</si>
  <si>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</si>
  <si>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</si>
  <si>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</si>
  <si>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</si>
  <si>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</si>
  <si>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</si>
  <si>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</si>
  <si>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</si>
  <si>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</si>
  <si>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</si>
  <si>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</si>
  <si>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</si>
  <si>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</si>
  <si>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</si>
  <si>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</si>
  <si>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</si>
  <si>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</si>
  <si>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</si>
  <si>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</si>
  <si>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</si>
  <si>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</si>
  <si>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</si>
  <si>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</si>
  <si>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</si>
  <si>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</si>
  <si>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</si>
  <si>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</si>
  <si>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</si>
  <si>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</si>
  <si>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</si>
  <si>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</si>
  <si>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</si>
  <si>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</si>
  <si>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</si>
  <si>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</si>
  <si>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</si>
  <si>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</si>
  <si>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</si>
  <si>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</si>
  <si>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</si>
  <si>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</si>
  <si>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</si>
  <si>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</si>
  <si>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</si>
  <si>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</si>
  <si>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</si>
  <si>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</si>
  <si>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</si>
  <si>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</si>
  <si>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</si>
  <si>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</si>
  <si>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</si>
  <si>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</si>
  <si>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</si>
  <si>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</si>
  <si>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</si>
  <si>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</si>
  <si>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</si>
  <si>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</si>
  <si>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</si>
  <si>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</si>
  <si>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</si>
  <si>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</si>
  <si>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</si>
  <si>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</si>
  <si>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</si>
  <si>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</si>
  <si>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</si>
  <si>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</si>
  <si>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</si>
  <si>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</si>
  <si>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</si>
  <si>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</si>
  <si>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</si>
  <si>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</si>
  <si>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</si>
  <si>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</si>
  <si>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</si>
  <si>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</si>
  <si>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</si>
  <si>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</si>
  <si>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</si>
  <si>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</si>
  <si>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</si>
  <si>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</si>
  <si>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</si>
  <si>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</si>
  <si>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</si>
  <si>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</si>
  <si>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</si>
  <si>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</si>
  <si>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</si>
  <si>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</si>
  <si>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</si>
  <si>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</si>
  <si>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</si>
  <si>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</si>
  <si>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</si>
  <si>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</si>
  <si>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</si>
  <si>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</si>
  <si>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</si>
  <si>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</si>
  <si>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</si>
  <si>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</si>
  <si>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</si>
  <si>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</si>
  <si>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</si>
  <si>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</si>
  <si>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</si>
  <si>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</si>
  <si>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</si>
  <si>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</si>
  <si>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</si>
  <si>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</si>
  <si>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</si>
  <si>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</si>
  <si>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</si>
  <si>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</si>
  <si>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</si>
  <si>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</si>
  <si>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</si>
  <si>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</si>
  <si>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</si>
  <si>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</si>
  <si>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</si>
  <si>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</si>
  <si>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</si>
  <si>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</si>
  <si>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</si>
  <si>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</si>
  <si>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</si>
  <si>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</si>
  <si>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</si>
  <si>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</si>
  <si>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</si>
  <si>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</si>
  <si>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</si>
  <si>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</si>
  <si>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</si>
  <si>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</si>
  <si>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</si>
  <si>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</si>
  <si>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</si>
  <si>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</si>
  <si>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</si>
  <si>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</si>
  <si>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</si>
  <si>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</si>
  <si>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</si>
  <si>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</si>
  <si>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</si>
  <si>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</si>
  <si>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</si>
  <si>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</si>
  <si>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</si>
  <si>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</si>
  <si>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</si>
  <si>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</si>
  <si>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</si>
  <si>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</si>
  <si>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</si>
  <si>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</si>
  <si>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</si>
  <si>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</si>
  <si>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</si>
  <si>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</si>
  <si>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</si>
  <si>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</si>
  <si>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</si>
  <si>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</si>
  <si>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</si>
  <si>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</si>
  <si>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</si>
  <si>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</si>
  <si>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</si>
  <si>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</si>
  <si>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</si>
  <si>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</si>
  <si>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</si>
  <si>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</si>
  <si>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</si>
  <si>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</si>
  <si>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</si>
  <si>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</si>
  <si>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</si>
  <si>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</si>
  <si>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</si>
  <si>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</si>
  <si>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</si>
  <si>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</si>
  <si>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</si>
  <si>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</si>
  <si>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</si>
  <si>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</si>
  <si>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</si>
  <si>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</si>
  <si>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</si>
  <si>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</si>
  <si>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</si>
  <si>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</si>
  <si>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</si>
  <si>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</si>
  <si>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</si>
  <si>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</si>
  <si>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</si>
  <si>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</si>
  <si>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</si>
  <si>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</si>
  <si>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</si>
  <si>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</si>
  <si>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</si>
  <si>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</si>
  <si>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</si>
  <si>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</si>
  <si>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</si>
  <si>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</si>
  <si>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</si>
  <si>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</si>
  <si>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</si>
  <si>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</si>
  <si>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</si>
  <si>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</si>
  <si>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</si>
  <si>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</si>
  <si>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</si>
  <si>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</si>
  <si>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</si>
  <si>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</si>
  <si>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</si>
  <si>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</si>
  <si>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</si>
  <si>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</si>
  <si>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</si>
  <si>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</si>
  <si>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</si>
  <si>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</si>
  <si>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</si>
  <si>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</si>
  <si>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</si>
  <si>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</si>
  <si>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</si>
  <si>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</si>
  <si>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</si>
  <si>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</si>
  <si>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</si>
  <si>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</si>
  <si>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</si>
  <si>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</si>
  <si>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</si>
  <si>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</si>
  <si>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</si>
  <si>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</si>
  <si>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</si>
  <si>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</si>
  <si>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</si>
  <si>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</si>
  <si>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</si>
  <si>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</si>
  <si>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</si>
  <si>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</si>
  <si>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</si>
  <si>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</si>
  <si>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</si>
  <si>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</si>
  <si>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</si>
  <si>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</si>
  <si>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</si>
  <si>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</si>
  <si>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</si>
  <si>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</si>
  <si>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</si>
  <si>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</si>
  <si>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</si>
  <si>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</si>
  <si>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</si>
  <si>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</si>
  <si>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</si>
  <si>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</si>
  <si>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</si>
  <si>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</si>
  <si>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</si>
  <si>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</si>
  <si>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</si>
  <si>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</si>
  <si>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</si>
  <si>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</si>
  <si>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</si>
  <si>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</si>
  <si>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</si>
  <si>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</si>
  <si>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</si>
  <si>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</si>
  <si>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</si>
  <si>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</si>
  <si>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</si>
  <si>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</si>
  <si>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</si>
  <si>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</si>
  <si>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</si>
  <si>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</si>
  <si>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</si>
  <si>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</si>
  <si>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</si>
  <si>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</si>
  <si>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</si>
  <si>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</si>
  <si>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</si>
  <si>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</si>
  <si>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</si>
  <si>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</si>
  <si>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</si>
  <si>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</si>
  <si>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</si>
  <si>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</si>
  <si>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</si>
  <si>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</si>
  <si>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</si>
  <si>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</si>
  <si>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</si>
  <si>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</si>
  <si>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</si>
  <si>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</si>
  <si>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</si>
  <si>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</si>
  <si>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</si>
  <si>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</si>
  <si>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</si>
  <si>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</si>
  <si>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</si>
  <si>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</si>
  <si>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</si>
  <si>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</si>
  <si>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</si>
  <si>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</si>
  <si>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</si>
  <si>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</si>
  <si>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</si>
  <si>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</si>
  <si>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</si>
  <si>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</si>
  <si>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</si>
  <si>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</si>
  <si>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</si>
  <si>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</si>
  <si>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</si>
  <si>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</si>
  <si>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</si>
  <si>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</si>
  <si>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</si>
  <si>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</si>
  <si>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</si>
  <si>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</si>
  <si>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</si>
  <si>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</si>
  <si>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</si>
  <si>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</si>
  <si>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</si>
  <si>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</si>
  <si>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</si>
  <si>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</si>
  <si>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</si>
  <si>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</si>
  <si>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</si>
  <si>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</si>
  <si>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</si>
  <si>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</si>
  <si>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</si>
  <si>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</si>
  <si>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</si>
  <si>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</si>
  <si>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</si>
  <si>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</si>
  <si>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</si>
  <si>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</si>
  <si>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</si>
  <si>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</si>
  <si>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</si>
  <si>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</si>
  <si>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</si>
  <si>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</si>
  <si>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</si>
  <si>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</si>
  <si>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</si>
  <si>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</si>
  <si>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</si>
  <si>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</si>
  <si>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</si>
  <si>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</si>
  <si>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</si>
  <si>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</si>
  <si>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</si>
  <si>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</si>
  <si>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</si>
  <si>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</si>
  <si>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</si>
  <si>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</si>
  <si>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</si>
  <si>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</si>
  <si>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</si>
  <si>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</si>
  <si>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</si>
  <si>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</si>
  <si>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</si>
  <si>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</si>
  <si>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</si>
  <si>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</si>
  <si>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</si>
  <si>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</si>
  <si>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</si>
  <si>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</si>
  <si>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</si>
  <si>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</si>
  <si>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</si>
  <si>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</si>
  <si>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</si>
  <si>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</si>
  <si>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</si>
  <si>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</si>
  <si>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</si>
  <si>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</si>
  <si>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</si>
  <si>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</si>
  <si>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</si>
  <si>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</si>
  <si>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</si>
  <si>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</si>
  <si>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</si>
  <si>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</si>
  <si>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</si>
  <si>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</si>
  <si>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</si>
  <si>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</si>
  <si>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</si>
  <si>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</si>
  <si>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</si>
  <si>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</si>
  <si>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</si>
  <si>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</si>
  <si>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</si>
  <si>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</si>
  <si>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</si>
  <si>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</si>
  <si>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</si>
  <si>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</si>
  <si>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</si>
  <si>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</si>
  <si>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</si>
  <si>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</si>
  <si>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</si>
  <si>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</si>
  <si>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</si>
  <si>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</si>
  <si>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</si>
  <si>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</si>
  <si>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</si>
  <si>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</si>
  <si>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</si>
  <si>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</si>
  <si>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</si>
  <si>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</si>
  <si>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</si>
  <si>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</si>
  <si>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</si>
  <si>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</si>
  <si>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</si>
  <si>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</si>
  <si>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</si>
  <si>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</si>
  <si>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</si>
  <si>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</si>
  <si>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</si>
  <si>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</si>
  <si>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</si>
  <si>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</si>
  <si>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</si>
  <si>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</si>
  <si>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</si>
  <si>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</si>
  <si>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</si>
  <si>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</si>
  <si>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</si>
  <si>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</si>
  <si>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</si>
  <si>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</si>
  <si>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</si>
  <si>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</si>
  <si>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</si>
  <si>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</si>
  <si>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</si>
  <si>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</si>
  <si>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</si>
  <si>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</si>
  <si>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</si>
  <si>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</si>
  <si>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</si>
  <si>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</si>
  <si>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</si>
  <si>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</si>
  <si>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</si>
  <si>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</si>
  <si>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</si>
  <si>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</si>
  <si>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</si>
  <si>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</si>
  <si>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</si>
  <si>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</si>
  <si>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</si>
  <si>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</si>
  <si>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</si>
  <si>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</si>
  <si>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</si>
  <si>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</si>
  <si>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</si>
  <si>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</si>
  <si>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</si>
  <si>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</si>
  <si>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</si>
  <si>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</si>
  <si>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</si>
  <si>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</si>
  <si>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</si>
  <si>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</si>
  <si>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</si>
  <si>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</si>
  <si>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</si>
  <si>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</si>
  <si>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</si>
  <si>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</si>
  <si>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</si>
  <si>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</si>
  <si>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</si>
  <si>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</si>
  <si>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</si>
  <si>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</si>
  <si>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</si>
  <si>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</si>
  <si>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</si>
  <si>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</si>
  <si>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</si>
  <si>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</si>
  <si>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</si>
  <si>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</si>
  <si>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</si>
  <si>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</si>
  <si>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</si>
  <si>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</si>
  <si>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</si>
  <si>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</si>
  <si>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</si>
  <si>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</si>
  <si>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</si>
  <si>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</si>
  <si>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</si>
  <si>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</si>
  <si>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</si>
  <si>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</si>
  <si>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</si>
  <si>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</si>
  <si>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</si>
  <si>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</si>
  <si>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</si>
  <si>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</si>
  <si>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</si>
  <si>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</si>
  <si>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</si>
  <si>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</si>
  <si>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</si>
  <si>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</si>
  <si>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</si>
  <si>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</si>
  <si>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</si>
  <si>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</si>
  <si>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</si>
  <si>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</si>
  <si>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</si>
  <si>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</si>
  <si>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</si>
  <si>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</si>
  <si>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</si>
  <si>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</si>
  <si>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</si>
  <si>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</si>
  <si>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</si>
  <si>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</si>
  <si>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</si>
  <si>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</si>
  <si>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</si>
  <si>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</si>
  <si>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</si>
  <si>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</si>
  <si>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</si>
  <si>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</si>
  <si>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</si>
  <si>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</si>
  <si>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</si>
  <si>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</si>
  <si>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</si>
  <si>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</si>
  <si>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</si>
  <si>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</si>
  <si>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</si>
  <si>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</si>
  <si>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</si>
  <si>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</si>
  <si>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</si>
  <si>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</si>
  <si>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</si>
  <si>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</si>
  <si>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</si>
  <si>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</si>
  <si>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</si>
  <si>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</si>
  <si>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</si>
  <si>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</si>
  <si>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</si>
  <si>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</si>
  <si>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</si>
  <si>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</si>
  <si>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</si>
  <si>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</si>
  <si>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</si>
  <si>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</si>
  <si>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</si>
  <si>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</si>
  <si>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</si>
  <si>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</si>
  <si>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</si>
  <si>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</si>
  <si>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</si>
  <si>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</si>
  <si>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</si>
  <si>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</si>
  <si>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</si>
  <si>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</si>
  <si>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</si>
  <si>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</si>
  <si>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</si>
  <si>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</si>
  <si>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</si>
  <si>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</si>
  <si>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</si>
  <si>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</si>
  <si>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</si>
  <si>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</si>
  <si>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</si>
  <si>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</si>
  <si>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</si>
  <si>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</si>
  <si>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</si>
  <si>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</si>
  <si>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</si>
  <si>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</si>
  <si>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</si>
  <si>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</si>
  <si>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</si>
  <si>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</si>
  <si>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</si>
  <si>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</si>
  <si>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</si>
  <si>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</si>
  <si>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</si>
  <si>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</si>
  <si>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</si>
  <si>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</si>
  <si>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</si>
  <si>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</si>
  <si>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</si>
  <si>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</si>
  <si>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</si>
  <si>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</si>
  <si>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</si>
  <si>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</si>
  <si>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</si>
  <si>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</si>
  <si>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</si>
  <si>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</si>
  <si>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</si>
  <si>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</si>
  <si>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</si>
  <si>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</si>
  <si>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</si>
  <si>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</si>
  <si>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</si>
  <si>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</si>
  <si>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</si>
  <si>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</si>
  <si>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</si>
  <si>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</si>
  <si>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</si>
  <si>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</si>
  <si>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</si>
  <si>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</si>
  <si>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</si>
  <si>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</si>
  <si>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</si>
  <si>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</si>
  <si>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</si>
  <si>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</si>
  <si>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</si>
  <si>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</si>
  <si>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</si>
  <si>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</si>
  <si>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</si>
  <si>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</si>
  <si>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</si>
  <si>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</si>
  <si>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</si>
  <si>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</si>
  <si>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</si>
  <si>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</si>
  <si>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</si>
  <si>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</si>
  <si>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</si>
  <si>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</si>
  <si>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</si>
  <si>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</si>
  <si>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</si>
  <si>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</si>
  <si>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</si>
  <si>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</si>
  <si>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</si>
  <si>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</si>
  <si>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</si>
  <si>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</si>
  <si>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</si>
  <si>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</si>
  <si>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</si>
  <si>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</si>
  <si>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</si>
  <si>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</si>
  <si>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</si>
  <si>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</si>
  <si>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</si>
  <si>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</si>
  <si>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</si>
  <si>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</si>
  <si>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</si>
  <si>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</si>
  <si>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</si>
  <si>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</si>
  <si>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</si>
  <si>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</si>
  <si>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</si>
  <si>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</si>
  <si>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</si>
  <si>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</si>
  <si>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</si>
  <si>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</si>
  <si>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</si>
  <si>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</si>
  <si>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</si>
  <si>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</si>
  <si>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</si>
  <si>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</si>
  <si>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</si>
  <si>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</si>
  <si>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</si>
  <si>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</si>
  <si>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</si>
  <si>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</si>
  <si>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</si>
  <si>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</si>
  <si>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</si>
  <si>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</si>
  <si>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</si>
  <si>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</si>
  <si>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</si>
  <si>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</si>
  <si>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</si>
  <si>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</si>
  <si>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</si>
  <si>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</si>
  <si>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</si>
  <si>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</si>
  <si>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</si>
  <si>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</si>
  <si>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</si>
  <si>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</si>
  <si>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</si>
  <si>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</si>
  <si>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</si>
  <si>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</si>
  <si>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</si>
  <si>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</si>
  <si>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</si>
  <si>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</si>
  <si>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</si>
  <si>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</si>
  <si>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</si>
  <si>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</si>
  <si>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</si>
  <si>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</si>
  <si>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</si>
  <si>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</si>
  <si>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</si>
  <si>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</si>
  <si>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</si>
  <si>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</si>
  <si>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</si>
  <si>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</si>
  <si>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</si>
  <si>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</si>
  <si>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</si>
  <si>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</si>
  <si>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</si>
  <si>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</si>
  <si>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</si>
  <si>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</si>
  <si>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</si>
  <si>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</si>
  <si>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</si>
  <si>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</si>
  <si>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</si>
  <si>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</si>
  <si>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</si>
  <si>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</si>
  <si>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</si>
  <si>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</si>
  <si>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</si>
  <si>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</si>
  <si>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</si>
  <si>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</si>
  <si>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</si>
  <si>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</si>
  <si>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</si>
  <si>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</si>
  <si>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</si>
  <si>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</si>
  <si>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</si>
  <si>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</si>
  <si>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</si>
  <si>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</si>
  <si>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</si>
  <si>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</si>
  <si>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</si>
  <si>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</si>
  <si>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</si>
  <si>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</si>
  <si>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</si>
  <si>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</si>
  <si>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</si>
  <si>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</si>
  <si>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</si>
  <si>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</si>
  <si>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</si>
  <si>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</si>
  <si>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</si>
  <si>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</si>
  <si>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</si>
  <si>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</si>
  <si>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</si>
  <si>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</si>
  <si>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</si>
  <si>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</si>
  <si>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</si>
  <si>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</si>
  <si>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</si>
  <si>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</si>
  <si>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</si>
  <si>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</si>
  <si>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</si>
  <si>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</si>
  <si>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</si>
  <si>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</si>
  <si>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</si>
  <si>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</si>
  <si>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</si>
  <si>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</si>
  <si>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</si>
  <si>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</si>
  <si>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</si>
  <si>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</si>
  <si>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</si>
  <si>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</si>
  <si>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</si>
  <si>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</si>
  <si>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</si>
  <si>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</si>
  <si>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</si>
  <si>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</si>
  <si>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</si>
  <si>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</si>
  <si>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</si>
  <si>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</si>
  <si>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</si>
  <si>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</si>
  <si>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</si>
  <si>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</si>
  <si>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</si>
  <si>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</si>
  <si>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</si>
  <si>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</si>
  <si>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</si>
  <si>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</si>
  <si>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</si>
  <si>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</si>
  <si>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</si>
  <si>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</si>
  <si>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</si>
  <si>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</si>
  <si>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</si>
  <si>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</si>
  <si>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</si>
  <si>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</si>
  <si>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</si>
  <si>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</si>
  <si>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</si>
  <si>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</si>
  <si>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</si>
  <si>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</si>
  <si>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</si>
  <si>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</si>
  <si>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</si>
  <si>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</si>
  <si>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</si>
  <si>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</si>
  <si>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</si>
  <si>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</si>
  <si>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</si>
  <si>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</si>
  <si>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</si>
  <si>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</si>
  <si>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</si>
  <si>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</si>
  <si>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</si>
  <si>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</si>
  <si>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</si>
  <si>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</si>
  <si>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</si>
  <si>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</si>
  <si>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</si>
  <si>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</si>
  <si>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</si>
  <si>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</si>
  <si>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</si>
  <si>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</si>
  <si>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</si>
  <si>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</si>
  <si>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</si>
  <si>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</si>
  <si>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</si>
  <si>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</si>
  <si>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</si>
  <si>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</si>
  <si>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</si>
  <si>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</si>
  <si>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</si>
  <si>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</si>
  <si>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</si>
  <si>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</si>
  <si>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</si>
  <si>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</si>
  <si>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</si>
  <si>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</si>
  <si>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</si>
  <si>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</si>
  <si>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</si>
  <si>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</si>
  <si>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</si>
  <si>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</si>
  <si>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</si>
  <si>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</si>
  <si>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</si>
  <si>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</si>
  <si>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</si>
  <si>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</si>
  <si>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</si>
  <si>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</si>
  <si>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</si>
  <si>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</si>
  <si>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</si>
  <si>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</si>
  <si>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</si>
  <si>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</si>
  <si>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</si>
  <si>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</si>
  <si>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</si>
  <si>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</si>
  <si>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</si>
  <si>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</si>
  <si>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</si>
  <si>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</si>
  <si>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</si>
  <si>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</si>
  <si>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</si>
  <si>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</si>
  <si>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</si>
  <si>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</si>
  <si>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</si>
  <si>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</si>
  <si>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</si>
  <si>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</si>
  <si>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</si>
  <si>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</si>
  <si>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</si>
  <si>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</si>
  <si>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</si>
  <si>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</si>
  <si>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</si>
  <si>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</si>
  <si>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</si>
  <si>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</si>
  <si>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</si>
  <si>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</si>
  <si>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</si>
  <si>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</si>
  <si>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</si>
  <si>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</si>
  <si>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</si>
  <si>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</si>
  <si>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</si>
  <si>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</si>
  <si>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</si>
  <si>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</si>
  <si>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</si>
  <si>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</si>
  <si>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</si>
  <si>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</si>
  <si>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</si>
  <si>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</si>
  <si>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</si>
  <si>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</si>
  <si>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</si>
  <si>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</si>
  <si>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</si>
  <si>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</si>
  <si>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</si>
  <si>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</si>
  <si>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</si>
  <si>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</si>
  <si>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</si>
  <si>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</si>
  <si>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</si>
  <si>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</si>
  <si>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</si>
  <si>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</si>
  <si>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</si>
  <si>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</si>
  <si>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</si>
  <si>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</si>
  <si>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</si>
  <si>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</si>
  <si>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</si>
  <si>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</si>
  <si>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</si>
  <si>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</si>
  <si>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</si>
  <si>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</si>
  <si>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</si>
  <si>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</si>
  <si>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</si>
  <si>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</si>
  <si>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</si>
  <si>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</si>
  <si>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</si>
  <si>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</si>
  <si>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</si>
  <si>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</si>
  <si>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</si>
  <si>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</si>
  <si>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</si>
  <si>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</si>
  <si>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</si>
  <si>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</si>
  <si>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</si>
  <si>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</si>
  <si>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</si>
  <si>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</si>
  <si>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</si>
  <si>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</si>
  <si>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</si>
  <si>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</si>
  <si>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</si>
  <si>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</si>
  <si>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</si>
  <si>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</si>
  <si>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</si>
  <si>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</si>
  <si>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</si>
  <si>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</si>
  <si>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</si>
  <si>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</si>
  <si>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</si>
  <si>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</si>
  <si>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</si>
  <si>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</si>
  <si>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</si>
  <si>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</si>
  <si>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</si>
  <si>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</si>
  <si>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</si>
  <si>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</si>
  <si>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</si>
  <si>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</si>
  <si>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</si>
  <si>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</si>
  <si>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</si>
  <si>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</si>
  <si>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</si>
  <si>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</si>
  <si>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</si>
  <si>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</si>
  <si>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</si>
  <si>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</si>
  <si>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</si>
  <si>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</si>
  <si>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</si>
  <si>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</si>
  <si>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</si>
  <si>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</si>
  <si>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</si>
  <si>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</si>
  <si>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</si>
  <si>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</si>
  <si>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</si>
  <si>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</si>
  <si>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</si>
  <si>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</si>
  <si>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</si>
  <si>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</si>
  <si>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</si>
  <si>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</si>
  <si>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</si>
  <si>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</si>
  <si>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</si>
  <si>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</si>
  <si>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</si>
  <si>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</si>
  <si>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</si>
  <si>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</si>
  <si>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</si>
  <si>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</si>
  <si>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</si>
  <si>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</si>
  <si>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</si>
  <si>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</si>
  <si>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</si>
  <si>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</si>
  <si>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</si>
  <si>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</si>
  <si>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</si>
  <si>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</si>
  <si>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</si>
  <si>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</si>
  <si>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</si>
  <si>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</si>
  <si>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</si>
  <si>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</si>
  <si>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</si>
  <si>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</si>
  <si>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</si>
  <si>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</si>
  <si>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</si>
  <si>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</si>
  <si>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</si>
  <si>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</si>
  <si>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</si>
  <si>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</si>
  <si>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</si>
  <si>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</si>
  <si>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</si>
  <si>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</si>
  <si>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</si>
  <si>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</si>
  <si>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</si>
  <si>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</si>
  <si>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</si>
  <si>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</si>
  <si>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</si>
  <si>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</si>
  <si>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</si>
  <si>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</si>
  <si>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</si>
  <si>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</si>
  <si>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</si>
  <si>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</si>
  <si>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</si>
  <si>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</si>
  <si>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</si>
  <si>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</si>
  <si>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</si>
  <si>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</si>
  <si>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</si>
  <si>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</si>
  <si>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</si>
  <si>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</si>
  <si>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</si>
  <si>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</si>
  <si>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</si>
  <si>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</si>
  <si>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</si>
  <si>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</si>
  <si>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</si>
  <si>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</si>
  <si>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</si>
  <si>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</si>
  <si>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</si>
  <si>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</si>
  <si>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</si>
  <si>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</si>
  <si>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</si>
  <si>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</si>
  <si>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</si>
  <si>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</si>
  <si>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</si>
  <si>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</si>
  <si>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</si>
  <si>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</si>
  <si>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</si>
  <si>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</si>
  <si>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</si>
  <si>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</si>
  <si>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</si>
  <si>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</si>
  <si>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</si>
  <si>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</si>
  <si>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</si>
  <si>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</si>
  <si>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</si>
  <si>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</si>
  <si>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</si>
  <si>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</si>
  <si>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</si>
  <si>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</si>
  <si>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</si>
  <si>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</si>
  <si>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</si>
  <si>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</si>
  <si>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</si>
  <si>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</si>
  <si>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</si>
  <si>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</si>
  <si>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</si>
  <si>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</si>
  <si>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</si>
  <si>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</si>
  <si>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</si>
  <si>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</si>
  <si>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</si>
  <si>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</si>
  <si>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</si>
  <si>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</si>
  <si>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</si>
  <si>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</si>
  <si>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</si>
  <si>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</si>
  <si>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</si>
  <si>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</si>
  <si>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</si>
  <si>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</si>
  <si>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</si>
  <si>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</si>
  <si>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</si>
  <si>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</si>
  <si>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</si>
  <si>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</si>
  <si>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</si>
  <si>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</si>
  <si>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</si>
  <si>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</si>
  <si>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</si>
  <si>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</si>
  <si>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</si>
  <si>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</si>
  <si>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</si>
  <si>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</si>
  <si>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</si>
  <si>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</si>
  <si>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</si>
  <si>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</si>
  <si>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</si>
  <si>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</si>
  <si>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</si>
  <si>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</si>
  <si>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</si>
  <si>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</si>
  <si>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</si>
  <si>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</si>
  <si>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</si>
  <si>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</si>
  <si>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</si>
  <si>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</si>
  <si>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</si>
  <si>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</si>
  <si>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</si>
  <si>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</si>
  <si>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</si>
  <si>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</si>
  <si>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</si>
  <si>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</si>
  <si>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</si>
  <si>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</si>
  <si>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</si>
  <si>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</si>
  <si>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</si>
  <si>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</si>
  <si>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</si>
  <si>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</si>
  <si>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</si>
  <si>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</si>
  <si>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</si>
  <si>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</si>
  <si>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</si>
  <si>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</si>
  <si>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</si>
  <si>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</si>
  <si>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</si>
  <si>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</si>
  <si>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</si>
  <si>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</si>
  <si>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</si>
  <si>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</si>
  <si>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</si>
  <si>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</si>
  <si>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</si>
  <si>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</si>
  <si>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</si>
  <si>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</si>
  <si>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</si>
  <si>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</si>
  <si>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</si>
  <si>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</si>
  <si>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</si>
  <si>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</si>
  <si>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</si>
  <si>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</si>
  <si>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</si>
  <si>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</si>
  <si>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</si>
  <si>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</si>
  <si>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</si>
  <si>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</si>
  <si>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</si>
  <si>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</si>
  <si>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</si>
  <si>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</si>
  <si>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</si>
  <si>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</si>
  <si>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</si>
  <si>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</si>
  <si>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</si>
  <si>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</si>
  <si>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</si>
  <si>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</si>
  <si>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</si>
  <si>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</si>
  <si>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</si>
  <si>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</si>
  <si>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</si>
  <si>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</si>
  <si>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</si>
  <si>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</si>
  <si>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</si>
  <si>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</si>
  <si>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</si>
  <si>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</si>
  <si>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</si>
  <si>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</si>
  <si>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</si>
  <si>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</si>
  <si>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</si>
  <si>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</si>
  <si>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</si>
  <si>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</si>
  <si>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</si>
  <si>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</si>
  <si>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</si>
  <si>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</si>
  <si>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</si>
  <si>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</si>
  <si>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</si>
  <si>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</si>
  <si>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</si>
  <si>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</si>
  <si>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</si>
  <si>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</si>
  <si>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</si>
  <si>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</si>
  <si>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</si>
  <si>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</si>
  <si>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</si>
  <si>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</si>
  <si>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</si>
  <si>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</si>
  <si>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</si>
  <si>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</si>
  <si>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</si>
  <si>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</si>
  <si>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</si>
  <si>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</si>
  <si>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</si>
  <si>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</si>
  <si>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</si>
  <si>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</si>
  <si>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</si>
  <si>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</si>
  <si>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</si>
  <si>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</si>
  <si>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</si>
  <si>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</si>
  <si>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</si>
  <si>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</si>
  <si>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</si>
  <si>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</si>
  <si>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</si>
  <si>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</si>
  <si>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</si>
  <si>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</si>
  <si>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</si>
  <si>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</si>
  <si>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</si>
  <si>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</si>
  <si>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</si>
  <si>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</si>
  <si>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</si>
  <si>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</si>
  <si>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</si>
  <si>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</si>
  <si>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</si>
  <si>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</si>
  <si>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</si>
  <si>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</si>
  <si>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</si>
  <si>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</si>
  <si>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</si>
  <si>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</si>
  <si>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</si>
  <si>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</si>
  <si>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</si>
  <si>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</si>
  <si>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</si>
  <si>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</si>
  <si>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</si>
  <si>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</si>
  <si>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</si>
  <si>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</si>
  <si>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</si>
  <si>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</si>
  <si>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</si>
  <si>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</si>
  <si>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</si>
  <si>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</si>
  <si>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</si>
  <si>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</si>
  <si>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</si>
  <si>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</si>
  <si>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</si>
  <si>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</si>
  <si>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</si>
  <si>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</si>
  <si>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</si>
  <si>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</si>
  <si>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</si>
  <si>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</si>
  <si>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</si>
  <si>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</si>
  <si>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</si>
  <si>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</si>
  <si>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</si>
  <si>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</si>
  <si>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</si>
  <si>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</si>
  <si>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</si>
  <si>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</si>
  <si>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</si>
  <si>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</si>
  <si>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</si>
  <si>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</si>
  <si>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</si>
  <si>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</si>
  <si>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</si>
  <si>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</si>
  <si>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</si>
  <si>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</si>
  <si>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</si>
  <si>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</si>
  <si>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</si>
  <si>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</si>
  <si>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</si>
  <si>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</si>
  <si>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</si>
  <si>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</si>
  <si>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</si>
  <si>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</si>
  <si>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</si>
  <si>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</si>
  <si>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</si>
  <si>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</si>
  <si>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</si>
  <si>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</si>
  <si>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</si>
  <si>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</si>
  <si>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</si>
  <si>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</si>
  <si>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</si>
  <si>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</si>
  <si>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</si>
  <si>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</si>
  <si>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</si>
  <si>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</si>
  <si>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</si>
  <si>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</si>
  <si>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</si>
  <si>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</si>
  <si>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</si>
  <si>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</si>
  <si>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</si>
  <si>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</si>
  <si>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</si>
  <si>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</si>
  <si>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</si>
  <si>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</si>
  <si>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</si>
  <si>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</si>
  <si>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</si>
  <si>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</si>
  <si>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</si>
  <si>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</si>
  <si>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</si>
  <si>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</si>
  <si>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</si>
  <si>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</si>
  <si>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</si>
  <si>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</si>
  <si>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</si>
  <si>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</si>
  <si>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</si>
  <si>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</si>
  <si>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</si>
  <si>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</si>
  <si>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</si>
  <si>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</si>
  <si>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</si>
  <si>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</si>
  <si>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</si>
  <si>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</si>
  <si>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</si>
  <si>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</si>
  <si>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</si>
  <si>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</si>
  <si>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</si>
  <si>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</si>
  <si>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</si>
  <si>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</si>
  <si>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</si>
  <si>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</si>
  <si>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</si>
  <si>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</si>
  <si>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</si>
  <si>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</si>
  <si>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</si>
  <si>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</si>
  <si>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</si>
  <si>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</si>
  <si>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</si>
  <si>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</si>
  <si>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</si>
  <si>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</si>
  <si>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</si>
  <si>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</si>
  <si>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</si>
  <si>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</si>
  <si>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</si>
  <si>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</si>
  <si>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</si>
  <si>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</si>
  <si>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</si>
  <si>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</si>
  <si>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</si>
  <si>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</si>
  <si>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</si>
  <si>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</si>
  <si>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</si>
  <si>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</si>
  <si>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</si>
  <si>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</si>
  <si>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</si>
  <si>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</si>
  <si>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</si>
  <si>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</si>
  <si>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</si>
  <si>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</si>
  <si>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</si>
  <si>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</si>
  <si>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</si>
  <si>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</si>
  <si>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</si>
  <si>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</si>
  <si>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</si>
  <si>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</si>
  <si>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</si>
  <si>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</si>
  <si>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</si>
  <si>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</si>
  <si>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</si>
  <si>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</si>
  <si>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</si>
  <si>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</si>
  <si>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</si>
  <si>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</si>
  <si>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</si>
  <si>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</si>
  <si>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</si>
  <si>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</si>
  <si>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</si>
  <si>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</si>
  <si>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</si>
  <si>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</si>
  <si>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</si>
  <si>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</si>
  <si>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</si>
  <si>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</si>
  <si>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</si>
  <si>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</si>
  <si>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</si>
  <si>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</si>
  <si>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</si>
  <si>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</si>
  <si>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</si>
  <si>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</si>
  <si>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</si>
  <si>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</si>
  <si>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</si>
  <si>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</si>
  <si>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</si>
  <si>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</si>
  <si>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</si>
  <si>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</si>
  <si>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</si>
  <si>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</si>
  <si>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</si>
  <si>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</si>
  <si>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</si>
  <si>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</si>
  <si>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</si>
  <si>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</si>
  <si>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</si>
  <si>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</si>
  <si>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</si>
  <si>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</si>
  <si>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</si>
  <si>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</si>
  <si>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</si>
  <si>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</si>
  <si>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</si>
  <si>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</si>
  <si>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</si>
  <si>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</si>
  <si>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</si>
  <si>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</si>
  <si>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</si>
  <si>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</si>
  <si>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</si>
  <si>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</si>
  <si>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</si>
  <si>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</si>
  <si>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</si>
  <si>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</si>
  <si>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</si>
  <si>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</si>
  <si>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</si>
  <si>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</si>
  <si>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</si>
  <si>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</si>
  <si>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</si>
  <si>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</si>
  <si>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</si>
  <si>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</si>
  <si>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</si>
  <si>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</si>
  <si>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</si>
  <si>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</si>
  <si>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</si>
  <si>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</si>
  <si>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</si>
  <si>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</si>
  <si>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</si>
  <si>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</si>
  <si>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</si>
  <si>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</si>
  <si>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</si>
  <si>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</si>
  <si>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</si>
  <si>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</si>
  <si>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</si>
  <si>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</si>
  <si>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</si>
  <si>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</si>
  <si>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</si>
  <si>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</si>
  <si>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</si>
  <si>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</si>
  <si>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</si>
  <si>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</si>
  <si>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</si>
  <si>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</si>
  <si>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</si>
  <si>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</si>
  <si>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</si>
  <si>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</si>
  <si>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</si>
  <si>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</si>
  <si>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</si>
  <si>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</si>
  <si>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</si>
  <si>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</si>
  <si>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</si>
  <si>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</si>
  <si>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</si>
  <si>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</si>
  <si>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</si>
  <si>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</si>
  <si>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</si>
  <si>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</si>
  <si>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</si>
  <si>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</si>
  <si>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</si>
  <si>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</si>
  <si>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</si>
  <si>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</si>
  <si>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</si>
  <si>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</si>
  <si>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</si>
  <si>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</si>
  <si>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</si>
  <si>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</si>
  <si>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</si>
  <si>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</si>
  <si>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</si>
  <si>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</si>
  <si>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</si>
  <si>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</si>
  <si>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</si>
  <si>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</si>
  <si>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</si>
  <si>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</si>
  <si>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</si>
  <si>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</si>
  <si>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</si>
  <si>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</si>
  <si>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</si>
  <si>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</si>
  <si>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</si>
  <si>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</si>
  <si>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</si>
  <si>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</si>
  <si>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</si>
  <si>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</si>
  <si>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</si>
  <si>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</si>
  <si>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</si>
  <si>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</si>
  <si>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</si>
  <si>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</si>
  <si>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</si>
  <si>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</si>
  <si>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</si>
  <si>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</si>
  <si>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</si>
  <si>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</si>
  <si>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</si>
  <si>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</si>
  <si>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</si>
  <si>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</si>
  <si>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</si>
  <si>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</si>
  <si>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</si>
  <si>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</si>
  <si>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</si>
  <si>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</si>
  <si>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</si>
  <si>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</si>
  <si>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</si>
  <si>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</si>
  <si>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</si>
  <si>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</si>
  <si>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</si>
  <si>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</si>
  <si>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</si>
  <si>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</si>
  <si>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</si>
  <si>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</si>
  <si>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</si>
  <si>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</si>
  <si>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</si>
  <si>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</si>
  <si>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</si>
  <si>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</si>
  <si>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</si>
  <si>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</si>
  <si>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</si>
  <si>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</si>
  <si>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</si>
  <si>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</si>
  <si>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</si>
  <si>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</si>
  <si>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</si>
  <si>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</si>
  <si>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</si>
  <si>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</si>
  <si>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</si>
  <si>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</si>
  <si>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</si>
  <si>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</si>
  <si>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</si>
  <si>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</si>
  <si>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</si>
  <si>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</si>
  <si>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</si>
  <si>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</si>
  <si>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</si>
  <si>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</si>
  <si>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</si>
  <si>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</si>
  <si>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</si>
  <si>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</si>
  <si>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</si>
  <si>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</si>
  <si>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</si>
  <si>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</si>
  <si>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</si>
  <si>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</si>
  <si>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</si>
  <si>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</si>
  <si>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</si>
  <si>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</si>
  <si>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</si>
  <si>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</si>
  <si>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</si>
  <si>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</si>
  <si>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</si>
  <si>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</si>
  <si>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</si>
  <si>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</si>
  <si>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</si>
  <si>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</si>
  <si>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</si>
  <si>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</si>
  <si>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</si>
  <si>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</si>
  <si>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</si>
  <si>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</si>
  <si>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</si>
  <si>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</si>
  <si>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</si>
  <si>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</si>
  <si>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</si>
  <si>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</si>
  <si>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</si>
  <si>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</si>
  <si>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</si>
  <si>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</si>
  <si>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</si>
  <si>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</si>
  <si>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</si>
  <si>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</si>
  <si>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</si>
  <si>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</si>
  <si>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</si>
  <si>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</si>
  <si>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</si>
  <si>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</si>
  <si>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</si>
  <si>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</si>
  <si>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</si>
  <si>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</si>
  <si>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</si>
  <si>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</si>
  <si>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</si>
  <si>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</si>
  <si>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</si>
  <si>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</si>
  <si>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</si>
  <si>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</si>
  <si>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</si>
  <si>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</si>
  <si>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</si>
  <si>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</si>
  <si>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</si>
  <si>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</si>
  <si>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</si>
  <si>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</si>
  <si>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</si>
  <si>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</si>
  <si>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</si>
  <si>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</si>
  <si>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</si>
  <si>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</si>
  <si>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</si>
  <si>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</si>
  <si>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</si>
  <si>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</si>
  <si>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</si>
  <si>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</si>
  <si>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</si>
  <si>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</si>
  <si>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</si>
  <si>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</si>
  <si>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</si>
  <si>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</si>
  <si>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</si>
  <si>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</si>
  <si>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</si>
  <si>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</si>
  <si>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</si>
  <si>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</si>
  <si>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</si>
  <si>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</si>
  <si>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</si>
  <si>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</si>
  <si>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</si>
  <si>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</si>
  <si>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</si>
  <si>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</si>
  <si>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</si>
  <si>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</si>
  <si>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</si>
  <si>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</si>
  <si>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</si>
  <si>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</si>
  <si>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</si>
  <si>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</si>
  <si>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</si>
  <si>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</si>
  <si>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</si>
  <si>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</si>
  <si>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</si>
  <si>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</si>
  <si>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</si>
  <si>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</si>
  <si>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</si>
  <si>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</si>
  <si>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</si>
  <si>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</si>
  <si>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</si>
  <si>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</si>
  <si>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</si>
  <si>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</si>
  <si>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</si>
  <si>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</si>
  <si>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</si>
  <si>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</si>
  <si>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</si>
  <si>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</si>
  <si>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</si>
  <si>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</si>
  <si>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</si>
  <si>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</si>
  <si>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</si>
  <si>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</si>
  <si>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</si>
  <si>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</si>
  <si>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</si>
  <si>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</si>
  <si>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</si>
  <si>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</si>
  <si>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</si>
  <si>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</si>
  <si>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</si>
  <si>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</si>
  <si>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</si>
  <si>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</si>
  <si>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</si>
  <si>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</si>
  <si>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</si>
  <si>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</si>
  <si>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</si>
  <si>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</si>
  <si>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</si>
  <si>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</si>
  <si>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</si>
  <si>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</si>
  <si>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</si>
  <si>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</si>
  <si>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</si>
  <si>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</si>
  <si>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</si>
  <si>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</si>
  <si>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</si>
  <si>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</si>
  <si>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</si>
  <si>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</si>
  <si>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</si>
  <si>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</si>
  <si>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</si>
  <si>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</si>
  <si>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</si>
  <si>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</si>
  <si>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</si>
  <si>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</si>
  <si>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</si>
  <si>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</si>
  <si>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</si>
  <si>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</si>
  <si>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</si>
  <si>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</si>
  <si>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</si>
  <si>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</si>
  <si>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</si>
  <si>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</si>
  <si>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</si>
  <si>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</si>
  <si>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</si>
  <si>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</si>
  <si>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</si>
  <si>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</si>
  <si>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</si>
  <si>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</si>
  <si>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</si>
  <si>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</si>
  <si>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</si>
  <si>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</si>
  <si>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</si>
  <si>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</si>
  <si>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</si>
  <si>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</si>
  <si>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</si>
  <si>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</si>
  <si>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</si>
  <si>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</si>
  <si>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</si>
  <si>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</si>
  <si>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</si>
  <si>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</si>
  <si>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</si>
  <si>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</si>
  <si>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</si>
  <si>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</si>
  <si>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</si>
  <si>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</si>
  <si>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</si>
  <si>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</si>
  <si>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</si>
  <si>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</si>
  <si>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</si>
  <si>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</si>
  <si>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</si>
  <si>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</si>
  <si>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</si>
  <si>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</si>
  <si>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</si>
  <si>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</si>
  <si>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</si>
  <si>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</si>
  <si>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</si>
  <si>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</si>
  <si>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</si>
  <si>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</si>
  <si>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</si>
  <si>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</si>
  <si>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</si>
  <si>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</si>
  <si>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</si>
  <si>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</si>
  <si>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</si>
  <si>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</si>
  <si>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</si>
  <si>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</si>
  <si>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</si>
  <si>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</si>
  <si>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</si>
  <si>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</si>
  <si>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</si>
  <si>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</si>
  <si>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</si>
  <si>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</si>
  <si>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</si>
  <si>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</si>
  <si>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</si>
  <si>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</si>
  <si>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</si>
  <si>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</si>
  <si>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</si>
  <si>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</si>
  <si>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</si>
  <si>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</si>
  <si>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</si>
  <si>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</si>
  <si>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</si>
  <si>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</si>
  <si>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</si>
  <si>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</si>
  <si>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</si>
  <si>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</si>
  <si>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</si>
  <si>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</si>
  <si>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</si>
  <si>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</si>
  <si>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</si>
  <si>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</si>
  <si>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</si>
  <si>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</si>
  <si>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</si>
  <si>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</si>
  <si>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</si>
  <si>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</si>
  <si>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</si>
  <si>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</si>
  <si>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</si>
  <si>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</si>
  <si>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</si>
  <si>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</si>
  <si>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</si>
  <si>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</si>
  <si>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</si>
  <si>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</si>
  <si>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</si>
  <si>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</si>
  <si>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</si>
  <si>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</si>
  <si>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</si>
  <si>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</si>
  <si>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</si>
  <si>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</si>
  <si>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</si>
  <si>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</si>
  <si>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</si>
  <si>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</si>
  <si>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</si>
  <si>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</si>
  <si>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</si>
  <si>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</si>
  <si>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</si>
  <si>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</si>
  <si>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</si>
  <si>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</si>
  <si>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</si>
  <si>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</si>
  <si>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</si>
  <si>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</si>
  <si>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</si>
  <si>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</si>
  <si>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</si>
  <si>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</si>
  <si>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</si>
  <si>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</si>
  <si>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</si>
  <si>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</si>
  <si>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</si>
  <si>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</si>
  <si>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</si>
  <si>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</si>
  <si>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</si>
  <si>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</si>
  <si>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</si>
  <si>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</si>
  <si>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</si>
  <si>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</si>
  <si>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</si>
  <si>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</si>
  <si>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</si>
  <si>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</si>
  <si>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</si>
  <si>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</si>
  <si>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</si>
  <si>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</si>
  <si>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</si>
  <si>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</si>
  <si>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</si>
  <si>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</si>
  <si>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</si>
  <si>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</si>
  <si>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</si>
  <si>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</si>
  <si>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</si>
  <si>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</si>
  <si>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</si>
  <si>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</si>
  <si>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</si>
  <si>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</si>
  <si>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</si>
  <si>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</si>
  <si>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</si>
  <si>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</si>
  <si>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</si>
  <si>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</si>
  <si>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</si>
  <si>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</si>
  <si>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</si>
  <si>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</si>
  <si>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</si>
  <si>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</si>
  <si>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</si>
  <si>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</si>
  <si>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</si>
  <si>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</si>
  <si>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</si>
  <si>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</si>
  <si>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</si>
  <si>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</si>
  <si>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</si>
  <si>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</si>
  <si>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</si>
  <si>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</si>
  <si>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</si>
  <si>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</si>
  <si>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</si>
  <si>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</si>
  <si>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</si>
  <si>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</si>
  <si>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</si>
  <si>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</si>
  <si>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</si>
  <si>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</si>
  <si>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</si>
  <si>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</si>
  <si>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</si>
  <si>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</si>
  <si>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</si>
  <si>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</si>
  <si>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</si>
  <si>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</si>
  <si>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</si>
  <si>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</si>
  <si>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</si>
  <si>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</si>
  <si>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</si>
  <si>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</si>
  <si>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</si>
  <si>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</si>
  <si>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</si>
  <si>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</si>
  <si>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</si>
  <si>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</si>
  <si>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</si>
  <si>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</si>
  <si>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</si>
  <si>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</si>
  <si>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</si>
  <si>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</si>
  <si>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</si>
  <si>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</si>
  <si>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</si>
  <si>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</si>
  <si>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</si>
  <si>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</si>
  <si>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</si>
  <si>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</si>
  <si>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</si>
  <si>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</si>
  <si>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</si>
  <si>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</si>
  <si>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</si>
  <si>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</si>
  <si>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</si>
  <si>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</si>
  <si>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</si>
  <si>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</si>
  <si>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</si>
  <si>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</si>
  <si>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</si>
  <si>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</si>
  <si>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</si>
  <si>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</si>
  <si>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</si>
  <si>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</si>
  <si>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</si>
  <si>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</si>
  <si>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</si>
  <si>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</si>
  <si>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</si>
  <si>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</si>
  <si>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</si>
  <si>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</si>
  <si>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</si>
  <si>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</si>
  <si>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</si>
  <si>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</si>
  <si>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</si>
  <si>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</si>
  <si>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</si>
  <si>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</si>
  <si>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</si>
  <si>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</si>
  <si>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</si>
  <si>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</si>
  <si>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</si>
  <si>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</si>
  <si>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</si>
  <si>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</si>
  <si>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</si>
  <si>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</si>
  <si>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</si>
  <si>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</si>
  <si>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</si>
  <si>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</si>
  <si>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</si>
  <si>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</si>
  <si>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</si>
  <si>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</si>
  <si>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</si>
  <si>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</si>
  <si>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</si>
  <si>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</si>
  <si>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</si>
  <si>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</si>
  <si>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</si>
  <si>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</si>
  <si>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</si>
  <si>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</si>
  <si>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</si>
  <si>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</si>
  <si>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</si>
  <si>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</si>
  <si>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</si>
  <si>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</si>
  <si>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</si>
  <si>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</si>
  <si>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</si>
  <si>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</si>
  <si>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</si>
  <si>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</si>
  <si>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</si>
  <si>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</si>
  <si>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</si>
  <si>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</si>
  <si>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</si>
  <si>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</si>
  <si>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</si>
  <si>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</si>
  <si>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</si>
  <si>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</si>
  <si>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</si>
  <si>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</si>
  <si>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</si>
  <si>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</si>
  <si>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</si>
  <si>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</si>
  <si>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</si>
  <si>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</si>
  <si>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</si>
  <si>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</si>
  <si>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</si>
  <si>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</si>
  <si>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</si>
  <si>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</si>
  <si>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</si>
  <si>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</si>
  <si>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</si>
  <si>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</si>
  <si>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</si>
  <si>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</si>
  <si>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</si>
  <si>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</si>
  <si>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</si>
  <si>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</si>
  <si>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</si>
  <si>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</si>
  <si>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</si>
  <si>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</si>
  <si>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</si>
  <si>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</si>
  <si>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</si>
  <si>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</si>
  <si>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</si>
  <si>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</si>
  <si>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</si>
  <si>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</si>
  <si>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</si>
  <si>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</si>
  <si>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</si>
  <si>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</si>
  <si>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</si>
  <si>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</si>
  <si>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</si>
  <si>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</si>
  <si>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</si>
  <si>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</si>
  <si>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</si>
  <si>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</si>
  <si>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</si>
  <si>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</si>
  <si>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</si>
  <si>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</si>
  <si>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</si>
  <si>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</si>
  <si>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</si>
  <si>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</si>
  <si>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</si>
  <si>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</si>
  <si>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</si>
  <si>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</si>
  <si>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</si>
  <si>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</si>
  <si>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</si>
  <si>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</si>
  <si>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</si>
  <si>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</si>
  <si>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</si>
  <si>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</si>
  <si>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</si>
  <si>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</si>
  <si>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</si>
  <si>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</si>
  <si>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</si>
  <si>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</si>
  <si>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</si>
  <si>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</si>
  <si>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</si>
  <si>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</si>
  <si>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</si>
  <si>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</si>
  <si>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</si>
  <si>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</si>
  <si>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</si>
  <si>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</si>
  <si>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</si>
  <si>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</si>
  <si>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</si>
  <si>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</si>
  <si>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</si>
  <si>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</si>
  <si>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</si>
  <si>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</si>
  <si>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</si>
  <si>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</si>
  <si>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</si>
  <si>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</si>
  <si>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</si>
  <si>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</si>
  <si>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</si>
  <si>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</si>
  <si>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</si>
  <si>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</si>
  <si>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</si>
  <si>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</si>
  <si>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</si>
  <si>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</si>
  <si>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</si>
  <si>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</si>
  <si>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</si>
  <si>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</si>
  <si>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</si>
  <si>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</si>
  <si>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</si>
  <si>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</si>
  <si>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</si>
  <si>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</si>
  <si>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</si>
  <si>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</si>
  <si>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</si>
  <si>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</si>
  <si>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</si>
  <si>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</si>
  <si>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</si>
  <si>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</si>
  <si>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</si>
  <si>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</si>
  <si>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</si>
  <si>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</si>
  <si>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</si>
  <si>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</si>
  <si>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</si>
  <si>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</si>
  <si>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</si>
  <si>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</si>
  <si>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</si>
  <si>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</si>
  <si>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</si>
  <si>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</si>
  <si>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</si>
  <si>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</si>
  <si>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</si>
  <si>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</si>
  <si>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</si>
  <si>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</si>
  <si>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</si>
  <si>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</si>
  <si>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</si>
  <si>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</si>
  <si>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</si>
  <si>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</si>
  <si>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</si>
  <si>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</si>
  <si>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</si>
  <si>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</si>
  <si>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</si>
  <si>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</si>
  <si>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</si>
  <si>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</si>
  <si>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</si>
  <si>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</si>
  <si>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</si>
  <si>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</si>
  <si>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</si>
  <si>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</si>
  <si>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</si>
  <si>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</si>
  <si>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</si>
  <si>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</si>
  <si>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</si>
  <si>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</si>
  <si>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</si>
  <si>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</si>
  <si>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</si>
  <si>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</si>
  <si>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</si>
  <si>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</si>
  <si>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</si>
  <si>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</si>
  <si>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</si>
  <si>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</si>
  <si>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</si>
  <si>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</si>
  <si>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</si>
  <si>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</si>
  <si>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</si>
  <si>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</si>
  <si>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</si>
  <si>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</si>
  <si>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</si>
  <si>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</si>
  <si>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</si>
  <si>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</si>
  <si>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</si>
  <si>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</si>
  <si>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</si>
  <si>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</si>
  <si>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</si>
  <si>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</si>
  <si>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</si>
  <si>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</si>
  <si>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</si>
  <si>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</si>
  <si>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</si>
  <si>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</si>
  <si>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</si>
  <si>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</si>
  <si>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</si>
  <si>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</si>
  <si>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</si>
  <si>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</si>
  <si>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</si>
  <si>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</si>
  <si>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</si>
  <si>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</si>
  <si>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</si>
  <si>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</si>
  <si>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</si>
  <si>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</si>
  <si>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</si>
  <si>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</si>
  <si>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</si>
  <si>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</si>
  <si>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</si>
  <si>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</si>
  <si>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</si>
  <si>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</si>
  <si>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</si>
  <si>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</si>
  <si>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</si>
  <si>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</si>
  <si>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</si>
  <si>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</si>
  <si>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</si>
  <si>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</si>
  <si>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</si>
  <si>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</si>
  <si>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</si>
  <si>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</si>
  <si>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</si>
  <si>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</si>
  <si>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</si>
  <si>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</si>
  <si>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</si>
  <si>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</si>
  <si>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</si>
  <si>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</si>
  <si>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</si>
  <si>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</si>
  <si>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</si>
  <si>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</si>
  <si>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</si>
  <si>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</si>
  <si>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</si>
  <si>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</si>
  <si>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</si>
  <si>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</si>
  <si>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</si>
  <si>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</si>
  <si>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</si>
  <si>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</si>
  <si>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</si>
  <si>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</si>
  <si>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</si>
  <si>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</si>
  <si>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</si>
  <si>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</si>
  <si>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</si>
  <si>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</si>
  <si>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</si>
  <si>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</si>
  <si>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</si>
  <si>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</si>
  <si>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</si>
  <si>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</si>
  <si>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</si>
  <si>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</si>
  <si>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</si>
  <si>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</si>
  <si>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</si>
  <si>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</si>
  <si>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</si>
  <si>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</si>
  <si>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</si>
  <si>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</si>
  <si>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</si>
  <si>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</si>
  <si>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</si>
  <si>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</si>
  <si>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</si>
  <si>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</si>
  <si>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</si>
  <si>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</si>
  <si>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</si>
  <si>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</si>
  <si>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</si>
  <si>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</si>
  <si>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</si>
  <si>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</si>
  <si>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</si>
  <si>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</si>
  <si>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</si>
  <si>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</si>
  <si>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</si>
  <si>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</si>
  <si>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</si>
  <si>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</si>
  <si>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</si>
  <si>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</si>
  <si>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</si>
  <si>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</si>
  <si>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</si>
  <si>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</si>
  <si>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</si>
  <si>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</si>
  <si>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</si>
  <si>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</si>
  <si>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</si>
  <si>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</si>
  <si>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</si>
  <si>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</si>
  <si>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</si>
  <si>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</si>
  <si>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</si>
  <si>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</si>
  <si>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</si>
  <si>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</si>
  <si>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</si>
  <si>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</si>
  <si>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</si>
  <si>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</si>
  <si>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</si>
  <si>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</si>
  <si>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</si>
  <si>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</si>
  <si>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</si>
  <si>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</si>
  <si>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</si>
  <si>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</si>
  <si>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</si>
  <si>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</si>
  <si>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</si>
  <si>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</si>
  <si>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</si>
  <si>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</si>
  <si>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</si>
  <si>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</si>
  <si>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</si>
  <si>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</si>
  <si>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</si>
  <si>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</si>
  <si>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</si>
  <si>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</si>
  <si>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</si>
  <si>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</si>
  <si>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</si>
  <si>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</si>
  <si>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</si>
  <si>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</si>
  <si>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</si>
  <si>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</si>
  <si>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</si>
  <si>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</si>
  <si>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</si>
  <si>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</si>
  <si>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</si>
  <si>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</si>
  <si>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</si>
  <si>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</si>
  <si>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</si>
  <si>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</si>
  <si>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</si>
  <si>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</si>
  <si>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</si>
  <si>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</si>
  <si>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</si>
  <si>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</si>
  <si>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</si>
  <si>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</si>
  <si>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</si>
  <si>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</si>
  <si>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</si>
  <si>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</si>
  <si>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</si>
  <si>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</si>
  <si>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</si>
  <si>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</si>
  <si>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</si>
  <si>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</si>
  <si>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</si>
  <si>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</si>
  <si>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</si>
  <si>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</si>
  <si>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</si>
  <si>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</si>
  <si>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</si>
  <si>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</si>
  <si>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</si>
  <si>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</si>
  <si>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</si>
  <si>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</si>
  <si>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</si>
  <si>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</si>
  <si>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</si>
  <si>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</si>
  <si>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</si>
  <si>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</si>
  <si>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</si>
  <si>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</si>
  <si>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</si>
  <si>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</si>
  <si>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</si>
  <si>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</si>
  <si>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</si>
  <si>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</si>
  <si>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</si>
  <si>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</si>
  <si>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</si>
  <si>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</si>
  <si>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</si>
  <si>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</si>
  <si>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</si>
  <si>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</si>
  <si>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</si>
  <si>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</si>
  <si>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</si>
  <si>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</si>
  <si>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</si>
  <si>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</si>
  <si>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</si>
  <si>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</si>
  <si>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</si>
  <si>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</si>
  <si>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</si>
  <si>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</si>
  <si>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</si>
  <si>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</si>
  <si>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</si>
  <si>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</si>
  <si>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</si>
  <si>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</si>
  <si>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</si>
  <si>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</si>
  <si>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</si>
  <si>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</si>
  <si>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</si>
  <si>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</si>
  <si>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</si>
  <si>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</si>
  <si>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</si>
  <si>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</si>
  <si>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</si>
  <si>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</si>
  <si>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</si>
  <si>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</si>
  <si>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</si>
  <si>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</si>
  <si>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</si>
  <si>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</si>
  <si>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</si>
  <si>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</si>
  <si>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</si>
  <si>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</si>
  <si>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</si>
  <si>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</si>
  <si>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</si>
  <si>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</si>
  <si>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</si>
  <si>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</si>
  <si>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</si>
  <si>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</si>
  <si>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</si>
  <si>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</si>
  <si>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</si>
  <si>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</si>
  <si>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</si>
  <si>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</si>
  <si>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</si>
  <si>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</si>
  <si>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</si>
  <si>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</si>
  <si>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</si>
  <si>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</si>
  <si>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</si>
  <si>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</si>
  <si>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</si>
  <si>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</si>
  <si>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</si>
  <si>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</si>
  <si>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</si>
  <si>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</si>
  <si>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</si>
  <si>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</si>
  <si>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</si>
  <si>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</si>
  <si>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</si>
  <si>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</si>
  <si>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</si>
  <si>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</si>
  <si>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</si>
  <si>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</si>
  <si>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</si>
  <si>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</si>
  <si>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</si>
  <si>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</si>
  <si>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</si>
  <si>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</si>
  <si>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</si>
  <si>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</si>
  <si>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</si>
  <si>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</si>
  <si>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</si>
  <si>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</si>
  <si>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</si>
  <si>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</si>
  <si>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</si>
  <si>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</si>
  <si>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</si>
  <si>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</si>
  <si>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</si>
  <si>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</si>
  <si>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</si>
  <si>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</si>
  <si>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</si>
  <si>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</si>
  <si>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</si>
  <si>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</si>
  <si>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</si>
  <si>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</si>
  <si>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</si>
  <si>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</si>
  <si>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</si>
  <si>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</si>
  <si>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</si>
  <si>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</si>
  <si>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</si>
  <si>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</si>
  <si>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</si>
  <si>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</si>
  <si>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</si>
  <si>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</si>
  <si>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</si>
  <si>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</si>
  <si>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</si>
  <si>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</si>
  <si>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</si>
  <si>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</si>
  <si>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</si>
  <si>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</si>
  <si>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</si>
  <si>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</si>
  <si>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</si>
  <si>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</si>
  <si>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</si>
  <si>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</si>
  <si>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</si>
  <si>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</si>
  <si>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</si>
  <si>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</si>
  <si>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</si>
  <si>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</si>
  <si>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</si>
  <si>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</si>
  <si>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</si>
  <si>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</si>
  <si>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</si>
  <si>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</si>
  <si>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</si>
  <si>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</si>
  <si>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</si>
  <si>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</si>
  <si>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</si>
  <si>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</si>
  <si>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</si>
  <si>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</si>
  <si>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</si>
  <si>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</si>
  <si>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</si>
  <si>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</si>
  <si>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</si>
  <si>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</si>
  <si>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</si>
  <si>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</si>
  <si>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</si>
  <si>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</si>
  <si>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</si>
  <si>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</si>
  <si>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</si>
  <si>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</si>
  <si>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</si>
  <si>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</si>
  <si>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</si>
  <si>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</si>
  <si>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</si>
  <si>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</si>
  <si>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</si>
  <si>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</si>
  <si>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</si>
  <si>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</si>
  <si>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</si>
  <si>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</si>
  <si>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</si>
  <si>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</si>
  <si>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</si>
  <si>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</si>
  <si>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</si>
  <si>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</si>
  <si>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</si>
  <si>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</si>
  <si>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</si>
  <si>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</si>
  <si>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</si>
  <si>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</si>
  <si>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</si>
  <si>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</si>
  <si>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</si>
  <si>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</si>
  <si>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</si>
  <si>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</si>
  <si>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</si>
  <si>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</si>
  <si>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</si>
  <si>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</si>
  <si>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</si>
  <si>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</si>
  <si>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</si>
  <si>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</si>
  <si>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</si>
  <si>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</si>
  <si>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</si>
  <si>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</si>
  <si>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</si>
  <si>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</si>
  <si>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</si>
  <si>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</si>
  <si>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</si>
  <si>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</si>
  <si>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</si>
  <si>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</si>
  <si>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</si>
  <si>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</si>
  <si>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</si>
  <si>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</si>
  <si>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</si>
  <si>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</si>
  <si>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</si>
  <si>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</si>
  <si>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</si>
  <si>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</si>
  <si>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</si>
  <si>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</si>
  <si>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</si>
  <si>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</si>
  <si>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</si>
  <si>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</si>
  <si>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</si>
  <si>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</si>
  <si>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</si>
  <si>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</si>
  <si>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</si>
  <si>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</si>
  <si>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</si>
  <si>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</si>
  <si>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</si>
  <si>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</si>
  <si>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</si>
  <si>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</si>
  <si>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</si>
  <si>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</si>
  <si>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</si>
  <si>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</si>
  <si>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</si>
  <si>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</si>
  <si>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</si>
  <si>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</si>
  <si>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</si>
  <si>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</si>
  <si>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</si>
  <si>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</si>
  <si>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</si>
  <si>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</si>
  <si>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</si>
  <si>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</si>
  <si>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</si>
  <si>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</si>
  <si>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</si>
  <si>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</si>
  <si>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</si>
  <si>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</si>
  <si>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</si>
  <si>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</si>
  <si>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</si>
  <si>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</si>
  <si>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</si>
  <si>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</si>
  <si>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</si>
  <si>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</si>
  <si>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</si>
  <si>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</si>
  <si>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</si>
  <si>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</si>
  <si>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</si>
  <si>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</si>
  <si>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</si>
  <si>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</si>
  <si>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</si>
  <si>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</si>
  <si>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</si>
  <si>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</si>
  <si>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</si>
  <si>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</si>
  <si>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</si>
  <si>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</si>
  <si>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</si>
  <si>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</si>
  <si>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</si>
  <si>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</si>
  <si>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</si>
  <si>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</si>
  <si>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</si>
  <si>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</si>
  <si>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</si>
  <si>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</si>
  <si>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</si>
  <si>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</si>
  <si>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</si>
  <si>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</si>
  <si>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</si>
  <si>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</si>
  <si>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</si>
  <si>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</si>
  <si>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</si>
  <si>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</si>
  <si>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</si>
  <si>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</si>
  <si>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</si>
  <si>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</si>
  <si>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</si>
  <si>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</si>
  <si>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</si>
  <si>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</si>
  <si>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</si>
  <si>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</si>
  <si>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</si>
  <si>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</si>
  <si>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</si>
  <si>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</si>
  <si>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</si>
  <si>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</si>
  <si>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</si>
  <si>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</si>
  <si>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</si>
  <si>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</si>
  <si>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</si>
  <si>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</si>
  <si>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</si>
  <si>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</si>
  <si>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</si>
  <si>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</si>
  <si>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</si>
  <si>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</si>
  <si>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</si>
  <si>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</si>
  <si>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</si>
  <si>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</si>
  <si>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</si>
  <si>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</si>
  <si>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</si>
  <si>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</si>
  <si>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</si>
  <si>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</si>
  <si>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</si>
  <si>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</si>
  <si>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</si>
  <si>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</si>
  <si>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</si>
  <si>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</si>
  <si>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</si>
  <si>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</si>
  <si>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</si>
  <si>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</si>
  <si>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</si>
  <si>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</si>
  <si>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</si>
  <si>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</si>
  <si>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</si>
  <si>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</si>
  <si>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</si>
  <si>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</si>
  <si>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</si>
  <si>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</si>
  <si>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</si>
  <si>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</si>
  <si>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</si>
  <si>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</si>
  <si>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</si>
  <si>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</si>
  <si>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</si>
  <si>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</si>
  <si>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</si>
  <si>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</si>
  <si>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</si>
  <si>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</si>
  <si>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</si>
  <si>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</si>
  <si>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</si>
  <si>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</si>
  <si>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</si>
  <si>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</si>
  <si>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</si>
  <si>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</si>
  <si>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</si>
  <si>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</si>
  <si>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</si>
  <si>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</si>
  <si>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</si>
  <si>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</si>
  <si>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</si>
  <si>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</si>
  <si>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</si>
  <si>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</si>
  <si>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</si>
  <si>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</si>
  <si>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</si>
  <si>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</si>
  <si>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</si>
  <si>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</si>
  <si>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</si>
  <si>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</si>
  <si>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</si>
  <si>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</si>
  <si>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</si>
  <si>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</si>
  <si>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</si>
  <si>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</si>
  <si>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</si>
  <si>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</si>
  <si>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</si>
  <si>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</si>
  <si>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</si>
  <si>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</si>
  <si>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</si>
  <si>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</si>
  <si>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</si>
  <si>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</si>
  <si>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</si>
  <si>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</si>
  <si>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</si>
  <si>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</si>
  <si>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</si>
  <si>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</si>
  <si>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</si>
  <si>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</si>
  <si>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</si>
  <si>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</si>
  <si>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</si>
  <si>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</si>
  <si>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</si>
  <si>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</si>
  <si>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</si>
  <si>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</si>
  <si>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</si>
  <si>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</si>
  <si>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</si>
  <si>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</si>
  <si>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</si>
  <si>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</si>
  <si>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</si>
  <si>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</si>
  <si>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</si>
  <si>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</si>
  <si>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</si>
  <si>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</si>
  <si>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</si>
  <si>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</si>
  <si>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</si>
  <si>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</si>
  <si>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</si>
  <si>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</si>
  <si>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</si>
  <si>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</si>
  <si>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</si>
  <si>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</si>
  <si>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</si>
  <si>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</si>
  <si>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</si>
  <si>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</si>
  <si>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</si>
  <si>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</si>
  <si>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</si>
  <si>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</si>
  <si>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</si>
  <si>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</si>
  <si>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</si>
  <si>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</si>
  <si>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</si>
  <si>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</si>
  <si>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</si>
  <si>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</si>
  <si>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</si>
  <si>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</si>
  <si>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</si>
  <si>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</si>
  <si>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</si>
  <si>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</si>
  <si>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</si>
  <si>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</si>
  <si>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</si>
  <si>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</si>
  <si>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</si>
  <si>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</si>
  <si>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</si>
  <si>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</si>
  <si>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</si>
  <si>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</si>
  <si>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</si>
  <si>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</si>
  <si>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</si>
  <si>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</si>
  <si>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</si>
  <si>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</si>
  <si>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</si>
  <si>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</si>
  <si>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</si>
  <si>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</si>
  <si>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</si>
  <si>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</si>
  <si>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</si>
  <si>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</si>
  <si>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</si>
  <si>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</si>
  <si>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</si>
  <si>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</si>
  <si>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</si>
  <si>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</si>
  <si>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</si>
  <si>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</si>
  <si>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</si>
  <si>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</si>
  <si>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</si>
  <si>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</si>
  <si>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</si>
  <si>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</si>
  <si>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</si>
  <si>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</si>
  <si>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</si>
  <si>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</si>
  <si>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</si>
  <si>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</si>
  <si>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</si>
  <si>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</si>
  <si>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</si>
  <si>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</si>
  <si>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</si>
  <si>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</si>
  <si>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</si>
  <si>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</si>
  <si>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</si>
  <si>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</si>
  <si>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</si>
  <si>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</si>
  <si>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</si>
  <si>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</si>
  <si>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</si>
  <si>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</si>
  <si>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</si>
  <si>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</si>
  <si>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</si>
  <si>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</si>
  <si>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</si>
  <si>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</si>
  <si>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</si>
  <si>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</si>
  <si>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</si>
  <si>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</si>
  <si>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</si>
  <si>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</si>
  <si>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</si>
  <si>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</si>
  <si>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</si>
  <si>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</si>
  <si>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</si>
  <si>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</si>
  <si>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</si>
  <si>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</si>
  <si>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</si>
  <si>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</si>
  <si>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</si>
  <si>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</si>
  <si>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</si>
  <si>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</si>
  <si>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</si>
  <si>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</si>
  <si>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</si>
  <si>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</si>
  <si>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</si>
  <si>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</si>
  <si>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</si>
  <si>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</si>
  <si>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</si>
  <si>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</si>
  <si>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</si>
  <si>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</si>
  <si>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</si>
  <si>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</si>
  <si>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</si>
  <si>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</si>
  <si>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</si>
  <si>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</si>
  <si>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</si>
  <si>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</si>
  <si>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</si>
  <si>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</si>
  <si>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</si>
  <si>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</si>
  <si>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</si>
  <si>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</si>
  <si>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</si>
  <si>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</si>
  <si>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</si>
  <si>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</si>
  <si>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</si>
  <si>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</si>
  <si>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</si>
  <si>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</si>
  <si>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</si>
  <si>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</si>
  <si>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</si>
  <si>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</si>
  <si>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</si>
  <si>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</si>
  <si>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</si>
  <si>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</si>
  <si>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</si>
  <si>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</si>
  <si>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</si>
  <si>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</si>
  <si>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</si>
  <si>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</si>
  <si>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</si>
  <si>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</si>
  <si>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</si>
  <si>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</si>
  <si>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</si>
  <si>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</si>
  <si>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</si>
  <si>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</si>
  <si>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</si>
  <si>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</si>
  <si>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</si>
  <si>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</si>
  <si>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</si>
  <si>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</si>
  <si>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</si>
  <si>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</si>
  <si>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</si>
  <si>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</si>
  <si>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</si>
  <si>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</si>
  <si>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</si>
  <si>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</si>
  <si>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</si>
  <si>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</si>
  <si>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</si>
  <si>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</si>
  <si>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</si>
  <si>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</si>
  <si>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</si>
  <si>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</si>
  <si>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</si>
  <si>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</si>
  <si>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</si>
  <si>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</si>
  <si>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</si>
  <si>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</si>
  <si>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</si>
  <si>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</si>
  <si>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</si>
  <si>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</si>
  <si>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</si>
  <si>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</si>
  <si>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</si>
  <si>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</si>
  <si>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</si>
  <si>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</si>
  <si>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</si>
  <si>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</si>
  <si>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</si>
  <si>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</si>
  <si>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</si>
  <si>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</si>
  <si>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</si>
  <si>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</si>
  <si>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</si>
  <si>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</si>
  <si>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</si>
  <si>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</si>
  <si>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</si>
  <si>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</si>
  <si>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</si>
  <si>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</si>
  <si>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</si>
  <si>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</si>
  <si>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</si>
  <si>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</si>
  <si>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</si>
  <si>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</si>
  <si>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</si>
  <si>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</si>
  <si>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</si>
  <si>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</si>
  <si>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</si>
  <si>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</si>
  <si>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</si>
  <si>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</si>
  <si>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</si>
  <si>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</si>
  <si>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</si>
  <si>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</si>
  <si>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</si>
  <si>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</si>
  <si>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</si>
  <si>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</si>
  <si>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</si>
  <si>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</si>
  <si>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</si>
  <si>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</si>
  <si>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</si>
  <si>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</si>
  <si>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</si>
  <si>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</si>
  <si>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</si>
  <si>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</si>
  <si>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</si>
  <si>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</si>
  <si>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</si>
  <si>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</si>
  <si>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</si>
  <si>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</si>
  <si>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</si>
  <si>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</si>
  <si>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</si>
  <si>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</si>
  <si>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</si>
  <si>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</si>
  <si>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</si>
  <si>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</si>
  <si>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</si>
  <si>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</si>
  <si>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</si>
  <si>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</si>
  <si>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</si>
  <si>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</si>
  <si>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</si>
  <si>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</si>
  <si>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</si>
  <si>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</si>
  <si>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</si>
  <si>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</si>
  <si>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</si>
  <si>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</si>
  <si>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</si>
  <si>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</si>
  <si>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</si>
  <si>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</si>
  <si>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</si>
  <si>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</si>
  <si>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</si>
  <si>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</si>
  <si>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</si>
  <si>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</si>
  <si>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</si>
  <si>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</si>
  <si>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</si>
  <si>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</si>
  <si>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</si>
  <si>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</si>
  <si>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</si>
  <si>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</si>
  <si>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</si>
  <si>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</si>
  <si>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</si>
  <si>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</si>
  <si>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</si>
  <si>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</si>
  <si>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</si>
  <si>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</si>
  <si>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</si>
  <si>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</si>
  <si>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</si>
  <si>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</si>
  <si>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</si>
  <si>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</si>
  <si>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</si>
  <si>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</si>
  <si>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</si>
  <si>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</si>
  <si>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</si>
  <si>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</si>
  <si>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</si>
  <si>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</si>
  <si>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</si>
  <si>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</si>
  <si>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</si>
  <si>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</si>
  <si>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</si>
  <si>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</si>
  <si>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</si>
  <si>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</si>
  <si>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</si>
  <si>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</si>
  <si>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</si>
  <si>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</si>
  <si>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</si>
  <si>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</si>
  <si>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</si>
  <si>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</si>
  <si>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</si>
  <si>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</si>
  <si>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</si>
  <si>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</si>
  <si>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</si>
  <si>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</si>
  <si>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</si>
  <si>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</si>
  <si>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</si>
  <si>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</si>
  <si>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</si>
  <si>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</si>
  <si>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</si>
  <si>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</si>
  <si>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</si>
  <si>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</si>
  <si>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</si>
  <si>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</si>
  <si>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</si>
  <si>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</si>
  <si>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</si>
  <si>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</si>
  <si>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</si>
  <si>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</si>
  <si>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</si>
  <si>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</si>
  <si>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</si>
  <si>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</si>
  <si>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</si>
  <si>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</si>
  <si>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</si>
  <si>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</si>
  <si>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</si>
  <si>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</si>
  <si>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</si>
  <si>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</si>
  <si>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</si>
  <si>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</si>
  <si>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</si>
  <si>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</si>
  <si>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</si>
  <si>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</si>
  <si>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</si>
  <si>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</si>
  <si>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</si>
  <si>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</si>
  <si>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</si>
  <si>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</si>
  <si>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</si>
  <si>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</si>
  <si>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</si>
  <si>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</si>
  <si>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</si>
  <si>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</si>
  <si>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</si>
  <si>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</si>
  <si>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</si>
  <si>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</si>
  <si>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</si>
  <si>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</si>
  <si>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</si>
  <si>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</si>
  <si>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</si>
  <si>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</si>
  <si>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</si>
  <si>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</si>
  <si>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</si>
  <si>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</si>
  <si>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</si>
  <si>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</si>
  <si>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</si>
  <si>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</si>
  <si>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</si>
  <si>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</si>
  <si>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</si>
  <si>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</si>
  <si>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</si>
  <si>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</si>
  <si>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</si>
  <si>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</si>
  <si>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</si>
  <si>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</si>
  <si>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</si>
  <si>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</si>
  <si>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</si>
  <si>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</si>
  <si>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</si>
  <si>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</si>
  <si>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</si>
  <si>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</si>
  <si>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</si>
  <si>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</si>
  <si>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</si>
  <si>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</si>
  <si>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</si>
  <si>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</si>
  <si>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</si>
  <si>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</si>
  <si>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</si>
  <si>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</si>
  <si>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</si>
  <si>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</si>
  <si>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</si>
  <si>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</si>
  <si>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</si>
  <si>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</si>
  <si>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</si>
  <si>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</si>
  <si>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</si>
  <si>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</si>
  <si>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</si>
  <si>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</si>
  <si>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</si>
  <si>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</si>
  <si>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</si>
  <si>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</si>
  <si>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</si>
  <si>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</si>
  <si>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</si>
  <si>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</si>
  <si>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</si>
  <si>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</si>
  <si>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</si>
  <si>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</si>
  <si>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</si>
  <si>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</si>
  <si>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</si>
  <si>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</si>
  <si>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</si>
  <si>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</si>
  <si>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</si>
  <si>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</si>
  <si>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</si>
  <si>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</si>
  <si>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</si>
  <si>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</si>
  <si>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</si>
  <si>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</si>
  <si>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</si>
  <si>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</si>
  <si>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</si>
  <si>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</si>
  <si>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</si>
  <si>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</si>
  <si>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</si>
  <si>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</si>
  <si>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</si>
  <si>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</si>
  <si>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</si>
  <si>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</si>
  <si>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</si>
  <si>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</si>
  <si>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</si>
  <si>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</si>
  <si>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</si>
  <si>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</si>
  <si>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</si>
  <si>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</si>
  <si>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</si>
  <si>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</si>
  <si>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</si>
  <si>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</si>
  <si>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</si>
  <si>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</si>
  <si>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</si>
  <si>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</si>
  <si>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</si>
  <si>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</si>
  <si>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</si>
  <si>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</si>
  <si>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</si>
  <si>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</si>
  <si>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</si>
  <si>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</si>
  <si>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</si>
  <si>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</si>
  <si>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</si>
  <si>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</si>
  <si>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</si>
  <si>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</si>
  <si>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</si>
  <si>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</si>
  <si>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</si>
  <si>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</si>
  <si>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</si>
  <si>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</si>
  <si>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</si>
  <si>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</si>
  <si>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</si>
  <si>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</si>
  <si>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</si>
  <si>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</si>
  <si>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</si>
  <si>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</si>
  <si>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</si>
  <si>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</si>
  <si>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</si>
  <si>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</si>
  <si>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</si>
  <si>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</si>
  <si>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</si>
  <si>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</si>
  <si>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</si>
  <si>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</si>
  <si>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</si>
  <si>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</si>
  <si>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</si>
  <si>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</si>
  <si>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</si>
  <si>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</si>
  <si>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</si>
  <si>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</si>
  <si>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</si>
  <si>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</si>
  <si>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</si>
  <si>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</si>
  <si>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</si>
  <si>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</si>
  <si>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</si>
  <si>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</si>
  <si>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</si>
  <si>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</si>
  <si>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</si>
  <si>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</si>
  <si>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</si>
  <si>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</si>
  <si>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</si>
  <si>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</si>
  <si>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</si>
  <si>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</si>
  <si>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</si>
  <si>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</si>
  <si>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</si>
  <si>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</si>
  <si>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</si>
  <si>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</si>
  <si>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</si>
  <si>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</si>
  <si>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</si>
  <si>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</si>
  <si>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</si>
  <si>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</si>
  <si>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</si>
  <si>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</si>
  <si>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</si>
  <si>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</si>
  <si>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</si>
  <si>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</si>
  <si>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</si>
  <si>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</si>
  <si>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</si>
  <si>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</si>
  <si>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</si>
  <si>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</si>
  <si>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</si>
  <si>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</si>
  <si>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</si>
  <si>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</si>
  <si>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</si>
  <si>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</si>
  <si>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</si>
  <si>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</si>
  <si>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</si>
  <si>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</si>
  <si>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</si>
  <si>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</si>
  <si>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</si>
  <si>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</si>
  <si>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</si>
  <si>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</si>
  <si>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</si>
  <si>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</si>
  <si>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</si>
  <si>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</si>
  <si>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</si>
  <si>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</si>
  <si>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</si>
  <si>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</si>
  <si>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</si>
  <si>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</si>
  <si>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</si>
  <si>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</si>
  <si>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</si>
  <si>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</si>
  <si>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</si>
  <si>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</si>
  <si>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</si>
  <si>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</si>
  <si>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</si>
  <si>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</si>
  <si>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</si>
  <si>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</si>
  <si>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</si>
  <si>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</si>
  <si>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</si>
  <si>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</si>
  <si>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</si>
  <si>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</si>
  <si>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</si>
  <si>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</si>
  <si>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</si>
  <si>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</si>
  <si>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</si>
  <si>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</si>
  <si>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</si>
  <si>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</si>
  <si>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</si>
  <si>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</si>
  <si>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</si>
  <si>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</si>
  <si>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</si>
  <si>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</si>
  <si>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</si>
  <si>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</si>
  <si>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</si>
  <si>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</si>
  <si>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</si>
  <si>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</si>
  <si>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</si>
  <si>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</si>
  <si>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</si>
  <si>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</si>
  <si>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</si>
  <si>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</si>
  <si>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</si>
  <si>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</si>
  <si>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</si>
  <si>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</si>
  <si>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</si>
  <si>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</si>
  <si>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</si>
  <si>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</si>
  <si>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</si>
  <si>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</si>
  <si>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</si>
  <si>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</si>
  <si>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</si>
  <si>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</si>
  <si>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</si>
  <si>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</si>
  <si>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</si>
  <si>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</si>
  <si>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</si>
  <si>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</si>
  <si>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</si>
  <si>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</si>
  <si>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</si>
  <si>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</si>
  <si>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</si>
  <si>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</si>
  <si>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</si>
  <si>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</si>
  <si>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</si>
  <si>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</si>
  <si>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</si>
  <si>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</si>
  <si>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</si>
  <si>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</si>
  <si>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</si>
  <si>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</si>
  <si>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</si>
  <si>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</si>
  <si>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</si>
  <si>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</si>
  <si>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</si>
  <si>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</si>
  <si>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</si>
  <si>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</si>
  <si>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</si>
  <si>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</si>
  <si>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</si>
  <si>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</si>
  <si>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</si>
  <si>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</si>
  <si>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</si>
  <si>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</si>
  <si>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</si>
  <si>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</si>
  <si>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</si>
  <si>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</si>
  <si>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</si>
  <si>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</si>
  <si>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</si>
  <si>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</si>
  <si>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</si>
  <si>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</si>
  <si>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</si>
  <si>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</si>
  <si>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</si>
  <si>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</si>
  <si>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</si>
  <si>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</si>
  <si>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</si>
  <si>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</si>
  <si>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</si>
  <si>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</si>
  <si>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</si>
  <si>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</si>
  <si>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</si>
  <si>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</si>
  <si>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</si>
  <si>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</si>
  <si>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</si>
  <si>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</si>
  <si>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</si>
  <si>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</si>
  <si>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</si>
  <si>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</si>
  <si>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</si>
  <si>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</si>
  <si>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</si>
  <si>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</si>
  <si>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</si>
  <si>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</si>
  <si>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</si>
  <si>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</si>
  <si>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</si>
  <si>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</si>
  <si>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</si>
  <si>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</si>
  <si>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</si>
  <si>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</si>
  <si>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</si>
  <si>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</si>
  <si>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</si>
  <si>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</si>
  <si>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</si>
  <si>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</si>
  <si>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</si>
  <si>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</si>
  <si>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</si>
  <si>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</si>
  <si>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</si>
  <si>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</si>
  <si>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</si>
  <si>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</si>
  <si>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</si>
  <si>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</si>
  <si>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</si>
  <si>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</si>
  <si>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</si>
  <si>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</si>
  <si>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</si>
  <si>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</si>
  <si>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</si>
  <si>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</si>
  <si>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</si>
  <si>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</si>
  <si>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</si>
  <si>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</si>
  <si>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</si>
  <si>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</si>
  <si>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</si>
  <si>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</si>
  <si>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</si>
  <si>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</si>
  <si>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</si>
  <si>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</si>
  <si>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</si>
  <si>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</si>
  <si>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</si>
  <si>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</si>
  <si>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</si>
  <si>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</si>
  <si>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</si>
  <si>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</si>
  <si>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</si>
  <si>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</si>
  <si>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</si>
  <si>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</si>
  <si>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</si>
  <si>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</si>
  <si>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</si>
  <si>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</si>
  <si>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</si>
  <si>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</si>
  <si>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</si>
  <si>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</si>
  <si>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</si>
  <si>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</si>
  <si>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</si>
  <si>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</si>
  <si>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</si>
  <si>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</si>
  <si>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</si>
  <si>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</si>
  <si>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</si>
  <si>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</si>
  <si>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</si>
  <si>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</si>
  <si>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</si>
  <si>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</si>
  <si>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</si>
  <si>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</si>
  <si>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</si>
  <si>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</si>
  <si>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</si>
  <si>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</si>
  <si>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</si>
  <si>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</si>
  <si>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</si>
  <si>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</si>
  <si>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</si>
  <si>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</si>
  <si>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</si>
  <si>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</si>
  <si>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</si>
  <si>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</si>
  <si>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</si>
  <si>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</si>
  <si>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</si>
  <si>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</si>
  <si>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</si>
  <si>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</si>
  <si>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</si>
  <si>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</si>
  <si>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</si>
  <si>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</si>
  <si>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</si>
  <si>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</si>
  <si>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</si>
  <si>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</si>
  <si>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</si>
  <si>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</si>
  <si>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</si>
  <si>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</si>
  <si>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</si>
  <si>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</si>
  <si>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</si>
  <si>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</si>
  <si>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</si>
  <si>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</si>
  <si>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</si>
  <si>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</si>
  <si>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</si>
  <si>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</si>
  <si>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</si>
  <si>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</si>
  <si>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</si>
  <si>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</si>
  <si>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</si>
  <si>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</si>
  <si>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</si>
  <si>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</si>
  <si>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</si>
  <si>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</si>
  <si>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</si>
  <si>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</si>
  <si>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</si>
  <si>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</si>
  <si>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</si>
  <si>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</si>
  <si>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</si>
  <si>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</si>
  <si>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</si>
  <si>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</si>
  <si>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</si>
  <si>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</si>
  <si>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</si>
  <si>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</si>
  <si>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</si>
  <si>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</si>
  <si>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</si>
  <si>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</si>
  <si>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</si>
  <si>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</si>
  <si>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</si>
  <si>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</si>
  <si>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</si>
  <si>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</si>
  <si>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</si>
  <si>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</si>
  <si>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</si>
  <si>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</si>
  <si>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</si>
  <si>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</si>
  <si>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</si>
  <si>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</si>
  <si>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</si>
  <si>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</si>
  <si>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</si>
  <si>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</si>
  <si>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</si>
  <si>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</si>
  <si>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</si>
  <si>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</si>
  <si>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</si>
  <si>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</si>
  <si>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</si>
  <si>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</si>
  <si>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</si>
  <si>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</si>
  <si>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</si>
  <si>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</si>
  <si>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</si>
  <si>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</si>
  <si>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</si>
  <si>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</si>
  <si>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</si>
  <si>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</si>
  <si>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</si>
  <si>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</si>
  <si>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</si>
  <si>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</si>
  <si>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</si>
  <si>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</si>
  <si>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</si>
  <si>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</si>
  <si>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</si>
  <si>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</si>
  <si>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</si>
  <si>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</si>
  <si>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</si>
  <si>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</si>
  <si>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</si>
  <si>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</si>
  <si>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</si>
  <si>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</si>
  <si>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</si>
  <si>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</si>
  <si>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</si>
  <si>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</si>
  <si>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</si>
  <si>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</si>
  <si>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</si>
  <si>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</si>
  <si>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</si>
  <si>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</si>
  <si>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</si>
  <si>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</si>
  <si>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</si>
  <si>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</si>
  <si>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</si>
  <si>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</si>
  <si>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</si>
  <si>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</si>
  <si>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</si>
  <si>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</si>
  <si>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</si>
  <si>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</si>
  <si>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</si>
  <si>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</si>
  <si>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</si>
  <si>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</si>
  <si>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</si>
  <si>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</si>
  <si>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</si>
  <si>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</si>
  <si>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</si>
  <si>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</si>
  <si>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</si>
  <si>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</si>
  <si>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</si>
  <si>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</si>
  <si>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</si>
  <si>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</si>
  <si>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</si>
  <si>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</si>
  <si>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</si>
  <si>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</si>
  <si>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</si>
  <si>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</si>
  <si>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</si>
  <si>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</si>
  <si>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</si>
  <si>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</si>
  <si>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</si>
  <si>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</si>
  <si>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</si>
  <si>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</si>
  <si>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</si>
  <si>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</si>
  <si>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</si>
  <si>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</si>
  <si>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</si>
  <si>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</si>
  <si>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</si>
  <si>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</si>
  <si>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</si>
  <si>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</si>
  <si>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</si>
  <si>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</si>
  <si>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</si>
  <si>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</si>
  <si>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</si>
  <si>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</si>
  <si>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</si>
  <si>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</si>
  <si>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</si>
  <si>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</si>
  <si>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</si>
  <si>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</si>
  <si>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</si>
  <si>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</si>
  <si>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</si>
  <si>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</si>
  <si>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</si>
  <si>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</si>
  <si>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</si>
  <si>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</si>
  <si>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</si>
  <si>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</si>
  <si>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</si>
  <si>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</si>
  <si>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</si>
  <si>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</si>
  <si>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</si>
  <si>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</si>
  <si>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</si>
  <si>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</si>
  <si>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</si>
  <si>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</si>
  <si>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</si>
  <si>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</si>
  <si>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</si>
  <si>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</si>
  <si>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</si>
  <si>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</si>
  <si>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</si>
  <si>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</si>
  <si>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</si>
  <si>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</si>
  <si>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</si>
  <si>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</si>
  <si>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</si>
  <si>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</si>
  <si>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</si>
  <si>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</si>
  <si>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</si>
  <si>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</si>
  <si>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</si>
  <si>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</si>
  <si>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</si>
  <si>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</si>
  <si>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</si>
  <si>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</si>
  <si>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</si>
  <si>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</si>
  <si>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</si>
  <si>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</si>
  <si>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</si>
  <si>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</si>
  <si>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</si>
  <si>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</si>
  <si>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</si>
  <si>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</si>
  <si>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</si>
  <si>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</si>
  <si>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</si>
  <si>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</si>
  <si>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</si>
  <si>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</si>
  <si>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</si>
  <si>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</si>
  <si>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</si>
  <si>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</si>
  <si>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</si>
  <si>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</si>
  <si>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</si>
  <si>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</si>
  <si>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</si>
  <si>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</si>
  <si>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</si>
  <si>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</si>
  <si>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</si>
  <si>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</si>
  <si>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</si>
  <si>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</si>
  <si>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</si>
  <si>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</si>
  <si>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</si>
  <si>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</si>
  <si>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</si>
  <si>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</si>
  <si>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</si>
  <si>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</si>
  <si>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</si>
  <si>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</si>
  <si>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</si>
  <si>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</si>
  <si>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</si>
  <si>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</si>
  <si>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</si>
  <si>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</si>
  <si>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</si>
  <si>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</si>
  <si>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</si>
  <si>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</si>
  <si>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</si>
  <si>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</si>
  <si>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</si>
  <si>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</si>
  <si>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</si>
  <si>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</si>
  <si>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</si>
  <si>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</si>
  <si>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</si>
  <si>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</si>
  <si>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</si>
  <si>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</si>
  <si>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</si>
  <si>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</si>
  <si>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</si>
  <si>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</si>
  <si>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</si>
  <si>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</si>
  <si>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</si>
  <si>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</si>
  <si>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</si>
  <si>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</si>
  <si>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</si>
  <si>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</si>
  <si>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</si>
  <si>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</si>
  <si>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</si>
  <si>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</si>
  <si>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</si>
  <si>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</si>
  <si>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</si>
  <si>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</si>
  <si>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</si>
  <si>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</si>
  <si>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</si>
  <si>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</si>
  <si>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</si>
  <si>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</si>
  <si>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</si>
  <si>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</si>
  <si>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</si>
  <si>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</si>
  <si>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</si>
  <si>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</si>
  <si>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</si>
  <si>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</si>
  <si>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</si>
  <si>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</si>
  <si>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</si>
  <si>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</si>
  <si>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</si>
  <si>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</si>
  <si>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</si>
  <si>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</si>
  <si>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</si>
  <si>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</si>
  <si>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</si>
  <si>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</si>
  <si>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</si>
  <si>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</si>
  <si>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</si>
  <si>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</si>
  <si>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</si>
  <si>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</si>
  <si>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</si>
  <si>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</si>
  <si>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</si>
  <si>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</si>
  <si>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</si>
  <si>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</si>
  <si>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</si>
  <si>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</si>
  <si>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</si>
  <si>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</si>
  <si>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</si>
  <si>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</si>
  <si>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</si>
  <si>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</si>
  <si>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</si>
  <si>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</si>
  <si>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</si>
  <si>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</si>
  <si>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</si>
  <si>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</si>
  <si>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</si>
  <si>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</si>
  <si>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</si>
  <si>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</si>
  <si>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</si>
  <si>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</si>
  <si>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</si>
  <si>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</si>
  <si>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</si>
  <si>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</si>
  <si>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</si>
  <si>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</si>
  <si>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</si>
  <si>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</si>
  <si>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</si>
  <si>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</si>
  <si>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</si>
  <si>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</si>
  <si>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</si>
  <si>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</si>
  <si>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</si>
  <si>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</si>
  <si>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</si>
  <si>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</si>
  <si>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</si>
  <si>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</si>
  <si>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</si>
  <si>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</si>
  <si>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</si>
  <si>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</si>
  <si>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</si>
  <si>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</si>
  <si>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</si>
  <si>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</si>
  <si>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</si>
  <si>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</si>
  <si>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</si>
  <si>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</si>
  <si>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</si>
  <si>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</si>
  <si>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</si>
  <si>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</si>
  <si>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</si>
  <si>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</si>
  <si>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</si>
  <si>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</si>
  <si>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</si>
  <si>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</si>
  <si>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</si>
  <si>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</si>
  <si>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</si>
  <si>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</si>
  <si>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</si>
  <si>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</si>
  <si>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</si>
  <si>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</si>
  <si>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</si>
  <si>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</si>
  <si>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</si>
  <si>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</si>
  <si>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</si>
  <si>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</si>
  <si>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</si>
  <si>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</si>
  <si>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</si>
  <si>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</si>
  <si>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</si>
  <si>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</si>
  <si>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</si>
  <si>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</si>
  <si>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</si>
  <si>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</si>
  <si>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</si>
  <si>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</si>
  <si>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</si>
  <si>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</si>
  <si>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</si>
  <si>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</si>
  <si>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</si>
  <si>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</si>
  <si>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</si>
  <si>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</si>
  <si>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</si>
  <si>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</si>
  <si>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</si>
  <si>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</si>
  <si>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</si>
  <si>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</si>
  <si>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</si>
  <si>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</si>
  <si>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</si>
  <si>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</si>
  <si>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</si>
  <si>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</si>
  <si>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</si>
  <si>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</si>
  <si>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</si>
  <si>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</si>
  <si>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</si>
  <si>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</si>
  <si>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</si>
  <si>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</si>
  <si>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</si>
  <si>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</si>
  <si>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</si>
  <si>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</si>
  <si>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</si>
  <si>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</si>
  <si>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</si>
  <si>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</si>
  <si>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</si>
  <si>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</si>
  <si>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</si>
  <si>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</si>
  <si>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</si>
  <si>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</si>
  <si>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</si>
  <si>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</si>
  <si>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</si>
  <si>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</si>
  <si>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</si>
  <si>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</si>
  <si>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</si>
  <si>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</si>
  <si>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</si>
  <si>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</si>
  <si>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</si>
  <si>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</si>
  <si>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</si>
  <si>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</si>
  <si>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</si>
  <si>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</si>
  <si>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</si>
  <si>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</si>
  <si>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</si>
  <si>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</si>
  <si>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</si>
  <si>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</si>
  <si>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</si>
  <si>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</si>
  <si>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</si>
  <si>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</si>
  <si>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</si>
  <si>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</si>
  <si>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</si>
  <si>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</si>
  <si>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</si>
  <si>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</si>
  <si>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</si>
  <si>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</si>
  <si>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</si>
  <si>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</si>
  <si>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</si>
  <si>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</si>
  <si>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</si>
  <si>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</si>
  <si>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</si>
  <si>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</si>
  <si>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</si>
  <si>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</si>
  <si>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</si>
  <si>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</si>
  <si>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</si>
  <si>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</si>
  <si>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</si>
  <si>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</si>
  <si>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</si>
  <si>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</si>
  <si>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</si>
  <si>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</si>
  <si>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</si>
  <si>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</si>
  <si>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</si>
  <si>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</si>
  <si>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</si>
  <si>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</si>
  <si>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</si>
  <si>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</si>
  <si>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</si>
  <si>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</si>
  <si>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</si>
  <si>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</si>
  <si>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</si>
  <si>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</si>
  <si>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</si>
  <si>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</si>
  <si>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</si>
  <si>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</si>
  <si>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</si>
  <si>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</si>
  <si>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</si>
  <si>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</si>
  <si>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</si>
  <si>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</si>
  <si>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</si>
  <si>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</si>
  <si>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</si>
  <si>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</si>
  <si>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</si>
  <si>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</si>
  <si>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</si>
  <si>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</si>
  <si>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</si>
  <si>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</si>
  <si>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</si>
  <si>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</si>
  <si>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</si>
  <si>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</si>
  <si>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</si>
  <si>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</si>
  <si>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</si>
  <si>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</si>
  <si>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</si>
  <si>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</si>
  <si>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</si>
  <si>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</si>
  <si>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</si>
  <si>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</si>
  <si>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</si>
  <si>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</si>
  <si>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</si>
  <si>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</si>
  <si>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</si>
  <si>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</si>
  <si>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</si>
  <si>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</si>
  <si>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</si>
  <si>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</si>
  <si>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</si>
  <si>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</si>
  <si>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</si>
  <si>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</si>
  <si>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</si>
  <si>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</si>
  <si>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</si>
  <si>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</si>
  <si>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</si>
  <si>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</si>
  <si>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</si>
  <si>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</si>
  <si>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</si>
  <si>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</si>
  <si>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</si>
  <si>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</si>
  <si>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</si>
  <si>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</si>
  <si>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</si>
  <si>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</si>
  <si>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</si>
  <si>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</si>
  <si>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</si>
  <si>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</si>
  <si>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</si>
  <si>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</si>
  <si>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</si>
  <si>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</si>
  <si>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</si>
  <si>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</si>
  <si>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</si>
  <si>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</si>
  <si>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</si>
  <si>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</si>
  <si>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</si>
  <si>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</si>
  <si>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</si>
  <si>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</si>
  <si>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</si>
  <si>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</si>
  <si>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</si>
  <si>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</si>
  <si>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</si>
  <si>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</si>
  <si>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</si>
  <si>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</si>
  <si>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</si>
  <si>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</si>
  <si>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</si>
  <si>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</si>
  <si>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</si>
  <si>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</si>
  <si>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</si>
  <si>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</si>
  <si>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</si>
  <si>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</si>
  <si>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</si>
  <si>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</si>
  <si>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</si>
  <si>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</si>
  <si>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</si>
  <si>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</si>
  <si>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</si>
  <si>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</si>
  <si>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</si>
  <si>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</si>
  <si>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</si>
  <si>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</si>
  <si>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</si>
  <si>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</si>
  <si>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</si>
  <si>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</si>
  <si>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</si>
  <si>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</si>
  <si>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</si>
  <si>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</si>
  <si>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</si>
  <si>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</si>
  <si>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</si>
  <si>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</si>
  <si>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</si>
  <si>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</si>
  <si>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</si>
  <si>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</si>
  <si>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</si>
  <si>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</si>
  <si>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</si>
  <si>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</si>
  <si>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</si>
  <si>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</si>
  <si>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</si>
  <si>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</si>
  <si>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</si>
  <si>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</si>
  <si>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</si>
  <si>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</si>
  <si>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</si>
  <si>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</si>
  <si>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</si>
  <si>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</si>
  <si>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</si>
  <si>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</si>
  <si>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</si>
  <si>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</si>
  <si>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</si>
  <si>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</si>
  <si>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</si>
  <si>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</si>
  <si>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</si>
  <si>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</si>
  <si>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</si>
  <si>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</si>
  <si>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</si>
  <si>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</si>
  <si>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</si>
  <si>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</si>
  <si>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</si>
  <si>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</si>
  <si>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</si>
  <si>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</si>
  <si>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</si>
  <si>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</si>
  <si>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</si>
  <si>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</si>
  <si>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</si>
  <si>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</si>
  <si>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</si>
  <si>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</si>
  <si>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</si>
  <si>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</si>
  <si>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</si>
  <si>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</si>
  <si>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</si>
  <si>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</si>
  <si>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</si>
  <si>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</si>
  <si>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</si>
  <si>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</si>
  <si>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</si>
  <si>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</si>
  <si>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</si>
  <si>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</si>
  <si>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</si>
  <si>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</si>
  <si>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</si>
  <si>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</si>
  <si>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</si>
  <si>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</si>
  <si>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</si>
  <si>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</si>
  <si>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</si>
  <si>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</si>
  <si>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</si>
  <si>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</si>
  <si>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</si>
  <si>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</si>
  <si>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</si>
  <si>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</si>
  <si>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</si>
  <si>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</si>
  <si>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</si>
  <si>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</si>
  <si>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</si>
  <si>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</si>
  <si>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</si>
  <si>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</si>
  <si>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</si>
  <si>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</si>
  <si>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</si>
  <si>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</si>
  <si>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</si>
  <si>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</si>
  <si>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</si>
  <si>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</si>
  <si>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</si>
  <si>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</si>
  <si>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</si>
  <si>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</si>
  <si>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</si>
  <si>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</si>
  <si>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</si>
  <si>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</si>
  <si>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</si>
  <si>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</si>
  <si>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</si>
  <si>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</si>
  <si>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</si>
  <si>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</si>
  <si>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</si>
  <si>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</si>
  <si>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</si>
  <si>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</si>
  <si>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</si>
  <si>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</si>
  <si>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</si>
  <si>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</si>
  <si>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</si>
  <si>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</si>
  <si>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</si>
  <si>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</si>
  <si>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</si>
  <si>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</si>
  <si>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</si>
  <si>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</si>
  <si>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</si>
  <si>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</si>
  <si>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</si>
  <si>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</si>
  <si>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</si>
  <si>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</si>
  <si>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</si>
  <si>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</si>
  <si>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</si>
  <si>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</si>
  <si>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</si>
  <si>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</si>
  <si>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</si>
  <si>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</si>
  <si>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</si>
  <si>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</si>
  <si>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</si>
  <si>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</si>
  <si>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</si>
  <si>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</si>
  <si>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</si>
  <si>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</si>
  <si>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</si>
  <si>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</si>
  <si>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</si>
  <si>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</si>
  <si>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</si>
  <si>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</si>
  <si>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</si>
  <si>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</si>
  <si>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</si>
  <si>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</si>
  <si>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</si>
  <si>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</si>
  <si>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</si>
  <si>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</si>
  <si>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</si>
  <si>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</si>
  <si>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</si>
  <si>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</si>
  <si>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</si>
  <si>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</si>
  <si>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</si>
  <si>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</si>
  <si>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</si>
  <si>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</si>
  <si>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</si>
  <si>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</si>
  <si>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</si>
  <si>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</si>
  <si>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</si>
  <si>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</si>
  <si>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</si>
  <si>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</si>
  <si>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</si>
  <si>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</si>
  <si>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</si>
  <si>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</si>
  <si>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</si>
  <si>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</si>
  <si>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</si>
  <si>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</si>
  <si>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</si>
  <si>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</si>
  <si>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</si>
  <si>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</si>
  <si>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</si>
  <si>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</si>
  <si>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</si>
  <si>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</si>
  <si>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</si>
  <si>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</si>
  <si>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</si>
  <si>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</si>
  <si>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</si>
  <si>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</si>
  <si>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</si>
  <si>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</si>
  <si>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</si>
  <si>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</si>
  <si>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</si>
  <si>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</si>
  <si>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</si>
  <si>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</si>
  <si>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</si>
  <si>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</si>
  <si>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</si>
  <si>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</si>
  <si>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</si>
  <si>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</si>
  <si>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</si>
  <si>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</si>
  <si>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</si>
  <si>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</si>
  <si>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</si>
  <si>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</si>
  <si>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</si>
  <si>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</si>
  <si>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</si>
  <si>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</si>
  <si>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</si>
  <si>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</si>
  <si>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</si>
  <si>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</si>
  <si>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</si>
  <si>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</si>
  <si>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</si>
  <si>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</si>
  <si>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</si>
  <si>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</si>
  <si>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</si>
  <si>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</si>
  <si>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</si>
  <si>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</si>
  <si>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</si>
  <si>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</si>
  <si>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</si>
  <si>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</si>
  <si>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</si>
  <si>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</si>
  <si>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</si>
  <si>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</si>
  <si>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</si>
  <si>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</si>
  <si>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</si>
  <si>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</si>
  <si>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</si>
  <si>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</si>
  <si>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</si>
  <si>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</si>
  <si>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</si>
  <si>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</si>
  <si>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</si>
  <si>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</si>
  <si>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</si>
  <si>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</si>
  <si>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</si>
  <si>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</si>
  <si>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</si>
  <si>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</si>
  <si>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</si>
  <si>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</si>
  <si>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</si>
  <si>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</si>
  <si>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</si>
  <si>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</si>
  <si>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</si>
  <si>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</si>
  <si>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</si>
  <si>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</si>
  <si>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</si>
  <si>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</si>
  <si>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</si>
  <si>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</si>
  <si>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</si>
  <si>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</si>
  <si>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</si>
  <si>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</si>
  <si>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</si>
  <si>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</si>
  <si>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</si>
  <si>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</si>
  <si>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</si>
  <si>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</si>
  <si>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</si>
  <si>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</si>
  <si>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</si>
  <si>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</si>
  <si>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</si>
  <si>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</si>
  <si>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</si>
  <si>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</si>
  <si>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</si>
  <si>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</si>
  <si>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</si>
  <si>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</si>
  <si>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</si>
  <si>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</si>
  <si>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</si>
  <si>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</si>
  <si>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</si>
  <si>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</si>
  <si>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</si>
  <si>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</si>
  <si>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</si>
  <si>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</si>
  <si>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</si>
  <si>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</si>
  <si>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</si>
  <si>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</si>
  <si>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</si>
  <si>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</si>
  <si>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</si>
  <si>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</si>
  <si>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</si>
  <si>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</si>
  <si>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</si>
  <si>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</si>
  <si>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</si>
  <si>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</si>
  <si>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</si>
  <si>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</si>
  <si>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</si>
  <si>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</si>
  <si>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</si>
  <si>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</si>
  <si>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</si>
  <si>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</si>
  <si>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</si>
  <si>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</si>
  <si>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</si>
  <si>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</si>
  <si>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</si>
  <si>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</si>
  <si>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</si>
  <si>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</si>
  <si>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</si>
  <si>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</si>
  <si>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</si>
  <si>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</si>
  <si>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</si>
  <si>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</si>
  <si>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</si>
  <si>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</si>
  <si>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</si>
  <si>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</si>
  <si>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</si>
  <si>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</si>
  <si>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</si>
  <si>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</si>
  <si>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</si>
  <si>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</si>
  <si>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</si>
  <si>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</si>
  <si>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</si>
  <si>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</si>
  <si>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</si>
  <si>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</si>
  <si>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</si>
  <si>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</si>
  <si>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</si>
  <si>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</si>
  <si>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</si>
  <si>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</si>
  <si>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</si>
  <si>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</si>
  <si>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</si>
  <si>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</si>
  <si>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</si>
  <si>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</si>
  <si>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</si>
  <si>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</si>
  <si>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</si>
  <si>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</si>
  <si>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</si>
  <si>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</si>
  <si>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</si>
  <si>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</si>
  <si>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</si>
  <si>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</si>
  <si>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</si>
  <si>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</si>
  <si>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</si>
  <si>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</si>
  <si>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</si>
  <si>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</si>
  <si>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</si>
  <si>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</si>
  <si>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</si>
  <si>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</si>
  <si>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</si>
  <si>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</si>
  <si>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</si>
  <si>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</si>
  <si>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</si>
  <si>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</si>
  <si>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</si>
  <si>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</si>
  <si>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</si>
  <si>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</si>
  <si>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</si>
  <si>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</si>
  <si>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</si>
  <si>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</si>
  <si>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</si>
  <si>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</si>
  <si>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</si>
  <si>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</si>
  <si>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</si>
  <si>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</si>
  <si>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</si>
  <si>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</si>
  <si>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</si>
  <si>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</si>
  <si>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</si>
  <si>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</si>
  <si>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</si>
  <si>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</si>
  <si>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</si>
  <si>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</si>
  <si>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</si>
  <si>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</si>
  <si>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</si>
  <si>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</si>
  <si>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</si>
  <si>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</si>
  <si>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</si>
  <si>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</si>
  <si>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</si>
  <si>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</si>
  <si>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</si>
  <si>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</si>
  <si>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</si>
  <si>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</si>
  <si>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</si>
  <si>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</si>
  <si>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</si>
  <si>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</si>
  <si>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</si>
  <si>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</si>
  <si>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</si>
  <si>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</si>
  <si>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</si>
  <si>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</si>
  <si>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</si>
  <si>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</si>
  <si>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</si>
  <si>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</si>
  <si>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</si>
  <si>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</si>
  <si>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</si>
  <si>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</si>
  <si>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</si>
  <si>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</si>
  <si>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</si>
  <si>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</si>
  <si>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</si>
  <si>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</si>
  <si>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</si>
  <si>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</si>
  <si>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</si>
  <si>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</si>
  <si>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</si>
  <si>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</si>
  <si>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</si>
  <si>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</si>
  <si>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</si>
  <si>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</si>
  <si>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</si>
  <si>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</si>
  <si>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</si>
  <si>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</si>
  <si>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</si>
  <si>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</si>
  <si>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</si>
  <si>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</si>
  <si>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</si>
  <si>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</si>
  <si>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</si>
  <si>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</si>
  <si>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</si>
  <si>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</si>
  <si>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</si>
  <si>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</si>
  <si>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</si>
  <si>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</si>
  <si>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</si>
  <si>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</si>
  <si>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</si>
  <si>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</si>
  <si>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</si>
  <si>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</si>
  <si>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</si>
  <si>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</si>
  <si>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</si>
  <si>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</si>
  <si>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</si>
  <si>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</si>
  <si>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</si>
  <si>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</si>
  <si>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</si>
  <si>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</si>
  <si>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</si>
  <si>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</si>
  <si>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</si>
  <si>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</si>
  <si>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</si>
  <si>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</si>
  <si>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</si>
  <si>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</si>
  <si>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</si>
  <si>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</si>
  <si>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</si>
  <si>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</si>
  <si>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</si>
  <si>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</si>
  <si>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</si>
  <si>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</si>
  <si>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</si>
  <si>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</si>
  <si>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</si>
  <si>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</si>
  <si>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</si>
  <si>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</si>
  <si>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</si>
  <si>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</si>
  <si>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</si>
  <si>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</si>
  <si>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</si>
  <si>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</si>
  <si>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</si>
  <si>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</si>
  <si>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</si>
  <si>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</si>
  <si>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</si>
  <si>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</si>
  <si>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</si>
  <si>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</si>
  <si>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</si>
  <si>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</si>
  <si>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</si>
  <si>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</si>
  <si>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</si>
  <si>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</si>
  <si>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</si>
  <si>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</si>
  <si>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</si>
  <si>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</si>
  <si>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</si>
  <si>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</si>
  <si>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</si>
  <si>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</si>
  <si>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</si>
  <si>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</si>
  <si>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</si>
  <si>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</si>
  <si>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</si>
  <si>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</si>
  <si>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</si>
  <si>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</si>
  <si>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</si>
  <si>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</si>
  <si>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</si>
  <si>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</si>
  <si>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</si>
  <si>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</si>
  <si>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</si>
  <si>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</si>
  <si>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</si>
  <si>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</si>
  <si>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</si>
  <si>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</si>
  <si>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</si>
  <si>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</si>
  <si>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</si>
  <si>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</si>
  <si>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</si>
  <si>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</si>
  <si>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</si>
  <si>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</si>
  <si>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</si>
  <si>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</si>
  <si>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</si>
  <si>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</si>
  <si>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</si>
  <si>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</si>
  <si>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</si>
  <si>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</si>
  <si>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</si>
  <si>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</si>
  <si>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</si>
  <si>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</si>
  <si>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</si>
  <si>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</si>
  <si>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</si>
  <si>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</si>
  <si>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</si>
  <si>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</si>
  <si>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</si>
  <si>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</si>
  <si>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</si>
  <si>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</si>
  <si>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</si>
  <si>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</si>
  <si>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</si>
  <si>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</si>
  <si>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</si>
  <si>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</si>
  <si>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</si>
  <si>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</si>
  <si>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</si>
  <si>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</si>
  <si>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</si>
  <si>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</si>
  <si>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</si>
  <si>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</si>
  <si>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</si>
  <si>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</si>
  <si>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</si>
  <si>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</si>
  <si>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</si>
  <si>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</si>
  <si>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</si>
  <si>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</si>
  <si>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</si>
  <si>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</si>
  <si>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</si>
  <si>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</si>
  <si>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</si>
  <si>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</si>
  <si>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</si>
  <si>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</si>
  <si>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</si>
  <si>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</si>
  <si>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</si>
  <si>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</si>
  <si>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</si>
  <si>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</si>
  <si>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</si>
  <si>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</si>
  <si>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</si>
  <si>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</si>
  <si>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</si>
  <si>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</si>
  <si>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</si>
  <si>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</si>
  <si>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</si>
  <si>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</si>
  <si>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</si>
  <si>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</si>
  <si>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</si>
  <si>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</si>
  <si>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</si>
  <si>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</si>
  <si>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</si>
  <si>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</si>
  <si>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</si>
  <si>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</si>
  <si>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</si>
  <si>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</si>
  <si>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</si>
  <si>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</si>
  <si>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</si>
  <si>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</si>
  <si>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</si>
  <si>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</si>
  <si>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</si>
  <si>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</si>
  <si>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</si>
  <si>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</si>
  <si>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</si>
  <si>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</si>
  <si>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</si>
  <si>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</si>
  <si>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</si>
  <si>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</si>
  <si>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</si>
  <si>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</si>
  <si>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</si>
  <si>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</si>
  <si>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</si>
  <si>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</si>
  <si>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</si>
  <si>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</si>
  <si>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</si>
  <si>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</si>
  <si>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</si>
  <si>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</si>
  <si>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</si>
  <si>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</si>
  <si>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</si>
  <si>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</si>
  <si>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</si>
  <si>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</si>
  <si>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</si>
  <si>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</si>
  <si>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</si>
  <si>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</si>
  <si>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</si>
  <si>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</si>
  <si>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</si>
  <si>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</si>
  <si>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</si>
  <si>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</si>
  <si>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</si>
  <si>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</si>
  <si>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</si>
  <si>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</si>
  <si>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</si>
  <si>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</si>
  <si>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</si>
  <si>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</si>
  <si>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</si>
  <si>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</si>
  <si>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</si>
  <si>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</si>
  <si>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</si>
  <si>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</si>
  <si>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</si>
  <si>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</si>
  <si>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</si>
  <si>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</si>
  <si>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</si>
  <si>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</si>
  <si>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</si>
  <si>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</si>
  <si>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</si>
  <si>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</si>
  <si>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</si>
  <si>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</si>
  <si>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</si>
  <si>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</si>
  <si>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</si>
  <si>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</si>
  <si>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</si>
  <si>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</si>
  <si>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</si>
  <si>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</si>
  <si>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</si>
  <si>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</si>
  <si>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</si>
  <si>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</si>
  <si>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</si>
  <si>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</si>
  <si>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</si>
  <si>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</si>
  <si>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</si>
  <si>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</si>
  <si>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</si>
  <si>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</si>
  <si>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</si>
  <si>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</si>
  <si>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</si>
  <si>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</si>
  <si>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</si>
  <si>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</si>
  <si>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</si>
  <si>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</si>
  <si>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</si>
  <si>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</si>
  <si>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</si>
  <si>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</si>
  <si>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</si>
  <si>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</si>
  <si>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</si>
  <si>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</si>
  <si>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</si>
  <si>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</si>
  <si>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</si>
  <si>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</si>
  <si>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</si>
  <si>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</si>
  <si>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</si>
  <si>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</si>
  <si>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</si>
  <si>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</si>
  <si>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</si>
  <si>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</si>
  <si>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</si>
  <si>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</si>
  <si>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</si>
  <si>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</si>
  <si>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</si>
  <si>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</si>
  <si>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</si>
  <si>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</si>
  <si>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</si>
  <si>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</si>
  <si>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</si>
  <si>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</si>
  <si>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</si>
  <si>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</si>
  <si>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</si>
  <si>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</si>
  <si>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</si>
  <si>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</si>
  <si>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</si>
  <si>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</si>
  <si>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</si>
  <si>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</si>
  <si>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</si>
  <si>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</si>
  <si>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</si>
  <si>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</si>
  <si>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</si>
  <si>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</si>
  <si>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</si>
  <si>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</si>
  <si>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</si>
  <si>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</si>
  <si>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</si>
  <si>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</si>
  <si>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</si>
  <si>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</si>
  <si>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</si>
  <si>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</si>
  <si>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</si>
  <si>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</si>
  <si>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</si>
  <si>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</si>
  <si>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</si>
  <si>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</si>
  <si>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</si>
  <si>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</si>
  <si>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</si>
  <si>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</si>
  <si>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</si>
  <si>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</si>
  <si>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</si>
  <si>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</si>
  <si>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</si>
  <si>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</si>
  <si>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</si>
  <si>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</si>
  <si>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</si>
  <si>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</si>
  <si>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</si>
  <si>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</si>
  <si>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</si>
  <si>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</si>
  <si>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</si>
  <si>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</si>
  <si>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</si>
  <si>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</si>
  <si>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</si>
  <si>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</si>
  <si>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</si>
  <si>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</si>
  <si>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</si>
  <si>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</si>
  <si>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</si>
  <si>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</si>
  <si>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</si>
  <si>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</si>
  <si>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</si>
  <si>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</si>
  <si>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</si>
  <si>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</si>
  <si>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</si>
  <si>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</si>
  <si>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</si>
  <si>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</si>
  <si>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</si>
  <si>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</si>
  <si>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</si>
  <si>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</si>
  <si>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</si>
  <si>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</si>
  <si>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</si>
  <si>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</si>
  <si>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</si>
  <si>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</si>
  <si>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</si>
  <si>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</si>
  <si>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</si>
  <si>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</si>
  <si>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</si>
  <si>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</si>
  <si>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</si>
  <si>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</si>
  <si>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</si>
  <si>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</si>
  <si>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</si>
  <si>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</si>
  <si>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</si>
  <si>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</si>
  <si>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</si>
  <si>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</si>
  <si>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</si>
  <si>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</si>
  <si>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</si>
  <si>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</si>
  <si>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</si>
  <si>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</si>
  <si>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</si>
  <si>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</si>
  <si>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</si>
  <si>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</si>
  <si>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</si>
  <si>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</si>
  <si>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</si>
  <si>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</si>
  <si>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</si>
  <si>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</si>
  <si>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</si>
  <si>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</si>
  <si>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</si>
  <si>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</si>
  <si>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</si>
  <si>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</si>
  <si>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</si>
  <si>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</si>
  <si>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</si>
  <si>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</si>
  <si>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</si>
  <si>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</si>
  <si>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</si>
  <si>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</si>
  <si>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</si>
  <si>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</si>
  <si>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</si>
  <si>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</si>
  <si>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</si>
  <si>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</si>
  <si>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</si>
  <si>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</si>
  <si>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</si>
  <si>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</si>
  <si>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</si>
  <si>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</si>
  <si>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</si>
  <si>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</si>
  <si>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</si>
  <si>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</si>
  <si>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</si>
  <si>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</si>
  <si>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</si>
  <si>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</si>
  <si>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</si>
  <si>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</si>
  <si>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</si>
  <si>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</si>
  <si>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</si>
  <si>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</si>
  <si>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</si>
  <si>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</si>
  <si>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</si>
  <si>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</si>
  <si>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</si>
  <si>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</si>
  <si>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</si>
  <si>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</si>
  <si>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</si>
  <si>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</si>
  <si>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</si>
  <si>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</si>
  <si>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</si>
  <si>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</si>
  <si>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</si>
  <si>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</si>
  <si>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</si>
  <si>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</si>
  <si>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</si>
  <si>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</si>
  <si>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</si>
  <si>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</si>
  <si>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</si>
  <si>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</si>
  <si>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</si>
  <si>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</si>
  <si>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</si>
  <si>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</si>
  <si>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</si>
  <si>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</si>
  <si>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</si>
  <si>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</si>
  <si>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</si>
  <si>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</si>
  <si>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</si>
  <si>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</si>
  <si>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</si>
  <si>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</si>
  <si>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</si>
  <si>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</si>
  <si>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</si>
  <si>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</si>
  <si>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</si>
  <si>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</si>
  <si>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</si>
  <si>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</si>
  <si>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</si>
  <si>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</si>
  <si>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</si>
  <si>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</si>
  <si>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</si>
  <si>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</si>
  <si>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</si>
  <si>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</si>
  <si>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</si>
  <si>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</si>
  <si>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</si>
  <si>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</si>
  <si>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</si>
  <si>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</si>
  <si>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</si>
  <si>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</si>
  <si>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</si>
  <si>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</si>
  <si>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</si>
  <si>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</si>
  <si>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</si>
  <si>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</si>
  <si>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</si>
  <si>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</si>
  <si>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</si>
  <si>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</si>
  <si>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</si>
  <si>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</si>
  <si>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</si>
  <si>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</si>
  <si>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</si>
  <si>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</si>
  <si>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</si>
  <si>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</si>
  <si>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</si>
  <si>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</si>
  <si>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</si>
  <si>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</si>
  <si>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</si>
  <si>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</si>
  <si>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</si>
  <si>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</si>
  <si>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</si>
  <si>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</si>
  <si>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</si>
  <si>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</si>
  <si>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</si>
  <si>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</si>
  <si>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</si>
  <si>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</si>
  <si>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</si>
  <si>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</si>
  <si>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</si>
  <si>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</si>
  <si>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</si>
  <si>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</si>
  <si>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</si>
  <si>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</si>
  <si>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</si>
  <si>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</si>
  <si>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</si>
  <si>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</si>
  <si>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</si>
  <si>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</si>
  <si>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</si>
  <si>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</si>
  <si>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</si>
  <si>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</si>
  <si>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</si>
  <si>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</si>
  <si>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</si>
  <si>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</si>
  <si>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</si>
  <si>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</si>
  <si>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</si>
  <si>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</si>
  <si>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</si>
  <si>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</si>
  <si>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</si>
  <si>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</si>
  <si>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</si>
  <si>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</si>
  <si>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</si>
  <si>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</si>
  <si>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</si>
  <si>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</si>
  <si>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</si>
  <si>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</si>
  <si>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</si>
  <si>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</si>
  <si>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</si>
  <si>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</si>
  <si>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</si>
  <si>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</si>
  <si>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</si>
  <si>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</si>
  <si>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</si>
  <si>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</si>
  <si>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</si>
  <si>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</si>
  <si>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</si>
  <si>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</si>
  <si>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</si>
  <si>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</si>
  <si>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</si>
  <si>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</si>
  <si>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</si>
  <si>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</si>
  <si>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</si>
  <si>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</si>
  <si>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</si>
  <si>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</si>
  <si>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</si>
  <si>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</si>
  <si>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</si>
  <si>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</si>
  <si>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</si>
  <si>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</si>
  <si>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</si>
  <si>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</si>
  <si>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</si>
  <si>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</si>
  <si>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</si>
  <si>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</si>
  <si>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</si>
  <si>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</si>
  <si>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</si>
  <si>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</si>
  <si>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</si>
  <si>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</si>
  <si>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</si>
  <si>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</si>
  <si>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</si>
  <si>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</si>
  <si>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</si>
  <si>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</si>
  <si>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</si>
  <si>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</si>
  <si>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</si>
  <si>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</si>
  <si>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</si>
  <si>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</si>
  <si>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</si>
  <si>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</si>
  <si>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</si>
  <si>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</si>
  <si>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</si>
  <si>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</si>
  <si>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</si>
  <si>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</si>
  <si>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</si>
  <si>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</si>
  <si>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</si>
  <si>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</si>
  <si>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</si>
  <si>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</si>
  <si>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</si>
  <si>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</si>
  <si>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</si>
  <si>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</si>
  <si>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</si>
  <si>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</si>
  <si>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</si>
  <si>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</si>
  <si>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</si>
  <si>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</si>
  <si>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</si>
  <si>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</si>
  <si>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</si>
  <si>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</si>
  <si>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</si>
  <si>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</si>
  <si>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</si>
  <si>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</si>
  <si>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</si>
  <si>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</si>
  <si>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</si>
  <si>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</si>
  <si>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</si>
  <si>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</si>
  <si>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</si>
  <si>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</si>
  <si>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</si>
  <si>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</si>
  <si>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</si>
  <si>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</si>
  <si>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</si>
  <si>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</si>
  <si>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</si>
  <si>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</si>
  <si>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</si>
  <si>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</si>
  <si>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</si>
  <si>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</si>
  <si>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</si>
  <si>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</si>
  <si>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</si>
  <si>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</si>
  <si>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</si>
  <si>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</si>
  <si>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</si>
  <si>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</si>
  <si>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</si>
  <si>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</si>
  <si>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</si>
  <si>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</si>
  <si>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</si>
  <si>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</si>
  <si>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</si>
  <si>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</si>
  <si>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</si>
  <si>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</si>
  <si>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</si>
  <si>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</si>
  <si>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</si>
  <si>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</si>
  <si>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</si>
  <si>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</si>
  <si>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</si>
  <si>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</si>
  <si>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</si>
  <si>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</si>
  <si>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</si>
  <si>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</si>
  <si>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</si>
  <si>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</si>
  <si>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</si>
  <si>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</si>
  <si>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</si>
  <si>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</si>
  <si>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</si>
  <si>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</si>
  <si>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</si>
  <si>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</si>
  <si>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</si>
  <si>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</si>
  <si>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</si>
  <si>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</si>
  <si>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</si>
  <si>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</si>
  <si>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</si>
  <si>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</si>
  <si>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</si>
  <si>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</si>
  <si>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</si>
  <si>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</si>
  <si>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</si>
  <si>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</si>
  <si>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</si>
  <si>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</si>
  <si>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</si>
  <si>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</si>
  <si>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</si>
  <si>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</si>
  <si>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</si>
  <si>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</si>
  <si>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</si>
  <si>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</si>
  <si>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</si>
  <si>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</si>
  <si>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</si>
  <si>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</si>
  <si>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</si>
  <si>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</si>
  <si>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</si>
  <si>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</si>
  <si>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</si>
  <si>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</si>
  <si>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</si>
  <si>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</si>
  <si>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</si>
  <si>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</si>
  <si>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</si>
  <si>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</si>
  <si>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</si>
  <si>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</si>
  <si>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</si>
  <si>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</si>
  <si>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</si>
  <si>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</si>
  <si>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</si>
  <si>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</si>
  <si>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</si>
  <si>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</si>
  <si>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</si>
  <si>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</si>
  <si>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</si>
  <si>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</si>
  <si>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</si>
  <si>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</si>
  <si>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</si>
  <si>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</si>
  <si>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</si>
  <si>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</si>
  <si>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</si>
  <si>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</si>
  <si>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</si>
  <si>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</si>
  <si>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</si>
  <si>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</si>
  <si>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</si>
  <si>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</si>
  <si>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</si>
  <si>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</si>
  <si>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</si>
  <si>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</si>
  <si>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</si>
  <si>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</si>
  <si>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</si>
  <si>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</si>
  <si>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</si>
  <si>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</si>
  <si>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</si>
  <si>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</si>
  <si>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</si>
  <si>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</si>
  <si>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</si>
  <si>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</si>
  <si>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</si>
  <si>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</si>
  <si>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</si>
  <si>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</si>
  <si>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</si>
  <si>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</si>
  <si>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</si>
  <si>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</si>
  <si>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</si>
  <si>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</si>
  <si>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</si>
  <si>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</si>
  <si>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</si>
  <si>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</si>
  <si>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</si>
  <si>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</si>
  <si>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</si>
  <si>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</si>
  <si>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</si>
  <si>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</si>
  <si>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</si>
  <si>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</si>
  <si>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</si>
  <si>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</si>
  <si>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</si>
  <si>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</si>
  <si>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</si>
  <si>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</si>
  <si>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</si>
  <si>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</si>
  <si>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</si>
  <si>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</si>
  <si>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</si>
  <si>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</si>
  <si>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</si>
  <si>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</si>
  <si>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</si>
  <si>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</si>
  <si>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</si>
  <si>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</si>
  <si>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</si>
  <si>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</si>
  <si>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</si>
  <si>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</si>
  <si>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</si>
  <si>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</si>
  <si>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</si>
  <si>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</si>
  <si>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</si>
  <si>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</si>
  <si>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</si>
  <si>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</si>
  <si>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</si>
  <si>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</si>
  <si>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</si>
  <si>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</si>
  <si>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</si>
  <si>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</si>
  <si>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</si>
  <si>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</si>
  <si>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</si>
  <si>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</si>
  <si>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</si>
  <si>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</si>
  <si>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</si>
  <si>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</si>
  <si>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</si>
  <si>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</si>
  <si>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</si>
  <si>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</si>
  <si>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</si>
  <si>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</si>
  <si>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</si>
  <si>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</si>
  <si>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</si>
  <si>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</si>
  <si>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</si>
  <si>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</si>
  <si>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</si>
  <si>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</si>
  <si>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</si>
  <si>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</si>
  <si>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</si>
  <si>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</si>
  <si>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</si>
  <si>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</si>
  <si>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</si>
  <si>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</si>
  <si>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</si>
  <si>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</si>
  <si>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</si>
  <si>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</si>
  <si>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</si>
  <si>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</si>
  <si>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</si>
  <si>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</si>
  <si>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</si>
  <si>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</si>
  <si>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</si>
  <si>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</si>
  <si>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</si>
  <si>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</si>
  <si>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</si>
  <si>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</si>
  <si>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</si>
  <si>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</si>
  <si>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</si>
  <si>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</si>
  <si>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</si>
  <si>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</si>
  <si>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</si>
  <si>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</si>
  <si>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</si>
  <si>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</si>
  <si>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</si>
  <si>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</si>
  <si>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</si>
  <si>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</si>
  <si>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</si>
  <si>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</si>
  <si>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</si>
  <si>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</si>
  <si>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</si>
  <si>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</si>
  <si>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</si>
  <si>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</si>
  <si>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</si>
  <si>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</si>
  <si>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</si>
  <si>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</si>
  <si>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</si>
  <si>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</si>
  <si>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</si>
  <si>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</si>
  <si>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</si>
  <si>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</si>
  <si>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</si>
  <si>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</si>
  <si>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</si>
  <si>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</si>
  <si>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</si>
  <si>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</si>
  <si>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</si>
  <si>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</si>
  <si>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</si>
  <si>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</si>
  <si>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</si>
  <si>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</si>
  <si>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</si>
  <si>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</si>
  <si>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</si>
  <si>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</si>
  <si>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</si>
  <si>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</si>
  <si>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</si>
  <si>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</si>
  <si>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</si>
  <si>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</si>
  <si>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</si>
  <si>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</si>
  <si>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</si>
  <si>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</si>
  <si>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</si>
  <si>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</si>
  <si>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</si>
  <si>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</si>
  <si>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</si>
  <si>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</si>
  <si>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</si>
  <si>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</si>
  <si>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</si>
  <si>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</si>
  <si>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</si>
  <si>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</si>
  <si>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</si>
  <si>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</si>
  <si>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</si>
  <si>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</si>
  <si>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</si>
  <si>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</si>
  <si>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</si>
  <si>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</si>
  <si>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</si>
  <si>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</si>
  <si>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</si>
  <si>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</si>
  <si>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</si>
  <si>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</si>
  <si>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</si>
  <si>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</si>
  <si>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</si>
  <si>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</si>
  <si>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</si>
  <si>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</si>
  <si>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</si>
  <si>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</si>
  <si>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</si>
  <si>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</si>
  <si>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</si>
  <si>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</si>
  <si>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</si>
  <si>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</si>
  <si>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</si>
  <si>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</si>
  <si>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</si>
  <si>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</si>
  <si>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</si>
  <si>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</si>
  <si>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</si>
  <si>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</si>
  <si>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</si>
  <si>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</si>
  <si>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</si>
  <si>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</si>
  <si>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</si>
  <si>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</si>
  <si>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</si>
  <si>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</si>
  <si>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</si>
  <si>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</si>
  <si>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</si>
  <si>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</si>
  <si>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</si>
  <si>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</si>
  <si>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</si>
  <si>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</si>
  <si>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</si>
  <si>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</si>
  <si>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</si>
  <si>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</si>
  <si>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</si>
  <si>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</si>
  <si>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</si>
  <si>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</si>
  <si>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</si>
  <si>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</si>
  <si>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</si>
  <si>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</si>
  <si>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</si>
  <si>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</si>
  <si>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</si>
  <si>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</si>
  <si>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</si>
  <si>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</si>
  <si>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</si>
  <si>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</si>
  <si>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</si>
  <si>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</si>
  <si>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</si>
  <si>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</si>
  <si>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</si>
  <si>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</si>
  <si>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</si>
  <si>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</si>
  <si>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</si>
  <si>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</si>
  <si>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</si>
  <si>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</si>
  <si>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</si>
  <si>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</si>
  <si>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</si>
  <si>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</si>
  <si>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</si>
  <si>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</si>
  <si>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</si>
  <si>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</si>
  <si>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</si>
  <si>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</si>
  <si>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</si>
  <si>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</si>
  <si>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</si>
  <si>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</si>
  <si>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</si>
  <si>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</si>
  <si>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</si>
  <si>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</si>
  <si>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</si>
  <si>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</si>
  <si>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</si>
  <si>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</si>
  <si>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</si>
  <si>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</si>
  <si>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</si>
  <si>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</si>
  <si>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</si>
  <si>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</si>
  <si>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</si>
  <si>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</si>
  <si>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</si>
  <si>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</si>
  <si>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</si>
  <si>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</si>
  <si>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</si>
  <si>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</si>
  <si>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</si>
  <si>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</si>
  <si>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</si>
  <si>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</si>
  <si>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</si>
  <si>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</si>
  <si>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</si>
  <si>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</si>
  <si>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</si>
  <si>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</si>
  <si>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</si>
  <si>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</si>
  <si>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</si>
  <si>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</si>
  <si>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</si>
  <si>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</si>
  <si>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</si>
  <si>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</si>
  <si>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</si>
  <si>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</si>
  <si>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</si>
  <si>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</si>
  <si>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</si>
  <si>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</si>
  <si>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</si>
  <si>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</si>
  <si>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</si>
  <si>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</si>
  <si>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</si>
  <si>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</si>
  <si>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</si>
  <si>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</si>
  <si>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</si>
  <si>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</si>
  <si>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</si>
  <si>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</si>
  <si>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</si>
  <si>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</si>
  <si>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</si>
  <si>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</si>
  <si>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</si>
  <si>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</si>
  <si>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</si>
  <si>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</si>
  <si>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</si>
  <si>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</si>
  <si>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</si>
  <si>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</si>
  <si>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</si>
  <si>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</si>
  <si>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</si>
  <si>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</si>
  <si>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</si>
  <si>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</si>
  <si>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</si>
  <si>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</si>
  <si>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</si>
  <si>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</si>
  <si>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</si>
  <si>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</si>
  <si>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</si>
  <si>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</si>
  <si>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</si>
  <si>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</si>
  <si>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</si>
  <si>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</si>
  <si>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</si>
  <si>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</si>
  <si>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</si>
  <si>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</si>
  <si>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</si>
  <si>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</si>
  <si>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</si>
  <si>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</si>
  <si>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</si>
  <si>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</si>
  <si>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</si>
  <si>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</si>
  <si>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</si>
  <si>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</si>
  <si>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</si>
  <si>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</si>
  <si>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</si>
  <si>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</si>
  <si>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</si>
  <si>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</si>
  <si>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</si>
  <si>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</si>
  <si>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</si>
  <si>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</si>
  <si>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</si>
  <si>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</si>
  <si>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</si>
  <si>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</si>
  <si>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</si>
  <si>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</si>
  <si>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</si>
  <si>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</si>
  <si>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</si>
  <si>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</si>
  <si>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</si>
  <si>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</si>
  <si>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</si>
  <si>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</si>
  <si>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</si>
  <si>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</si>
  <si>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</si>
  <si>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</si>
  <si>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</si>
  <si>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</si>
  <si>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</si>
  <si>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</si>
  <si>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</si>
  <si>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</si>
  <si>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</si>
  <si>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</si>
  <si>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</si>
  <si>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</si>
  <si>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</si>
  <si>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</si>
  <si>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</si>
  <si>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</si>
  <si>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</si>
  <si>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</si>
  <si>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</si>
  <si>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</si>
  <si>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</si>
  <si>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</si>
  <si>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</si>
  <si>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</si>
  <si>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</si>
  <si>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</si>
  <si>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</si>
  <si>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</si>
  <si>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</si>
  <si>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</si>
  <si>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</si>
  <si>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</si>
  <si>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</si>
  <si>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</si>
  <si>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</si>
  <si>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</si>
  <si>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</si>
  <si>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</si>
  <si>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</si>
  <si>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</si>
  <si>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</si>
  <si>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</si>
  <si>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</si>
  <si>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</si>
  <si>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</si>
  <si>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</si>
  <si>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</si>
  <si>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</si>
  <si>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</si>
  <si>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</si>
  <si>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</si>
  <si>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</si>
  <si>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</si>
  <si>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</si>
  <si>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</si>
  <si>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</si>
  <si>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</si>
  <si>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</si>
  <si>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</si>
  <si>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</si>
  <si>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</si>
  <si>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</si>
  <si>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</si>
  <si>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</si>
  <si>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</si>
  <si>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</si>
  <si>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</si>
  <si>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</si>
  <si>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</si>
  <si>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</si>
  <si>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</si>
  <si>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</si>
  <si>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</si>
  <si>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</si>
  <si>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</si>
  <si>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</si>
  <si>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</si>
  <si>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</si>
  <si>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</si>
  <si>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</si>
  <si>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</si>
  <si>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</si>
  <si>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</si>
  <si>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</si>
  <si>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</si>
  <si>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</si>
  <si>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</si>
  <si>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</si>
  <si>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</si>
  <si>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</si>
  <si>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</si>
  <si>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</si>
  <si>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</si>
  <si>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</si>
  <si>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</si>
  <si>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</si>
  <si>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</si>
  <si>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</si>
  <si>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</si>
  <si>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</si>
  <si>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</si>
  <si>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</si>
  <si>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</si>
  <si>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</si>
  <si>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</si>
  <si>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</si>
  <si>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</si>
  <si>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</si>
  <si>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</si>
  <si>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</si>
  <si>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</si>
  <si>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</si>
  <si>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</si>
  <si>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</si>
  <si>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</si>
  <si>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</si>
  <si>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</si>
  <si>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</si>
  <si>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</si>
  <si>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</si>
  <si>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</si>
  <si>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</si>
  <si>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</si>
  <si>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</si>
  <si>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</si>
  <si>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</si>
  <si>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</si>
  <si>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</si>
  <si>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</si>
  <si>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</si>
  <si>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</si>
  <si>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</si>
  <si>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</si>
  <si>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</si>
  <si>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</si>
  <si>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</si>
  <si>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</si>
  <si>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</si>
  <si>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</si>
  <si>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</si>
  <si>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</si>
  <si>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</si>
  <si>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</si>
  <si>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</si>
  <si>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</si>
  <si>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</si>
  <si>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</si>
  <si>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</si>
  <si>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</si>
  <si>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</si>
  <si>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</si>
  <si>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</si>
  <si>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</si>
  <si>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</si>
  <si>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</si>
  <si>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</si>
  <si>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</si>
  <si>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</si>
  <si>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</si>
  <si>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</si>
  <si>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</si>
  <si>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</si>
  <si>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</si>
  <si>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</si>
  <si>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</si>
  <si>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</si>
  <si>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</si>
  <si>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</si>
  <si>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</si>
  <si>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</si>
  <si>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</si>
  <si>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</si>
  <si>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</si>
  <si>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</si>
  <si>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</si>
  <si>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</si>
  <si>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</si>
  <si>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</si>
  <si>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</si>
  <si>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</si>
  <si>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</si>
  <si>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</si>
  <si>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</si>
  <si>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</si>
  <si>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</si>
  <si>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</si>
  <si>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</si>
  <si>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</si>
  <si>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</si>
  <si>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</si>
  <si>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</si>
  <si>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</si>
  <si>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</si>
  <si>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</si>
  <si>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</si>
  <si>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</si>
  <si>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</si>
  <si>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</si>
  <si>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</si>
  <si>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</si>
  <si>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</si>
  <si>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</si>
  <si>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</si>
  <si>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</si>
  <si>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</si>
  <si>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</si>
  <si>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</si>
  <si>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</si>
  <si>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</si>
  <si>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</si>
  <si>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</si>
  <si>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</si>
  <si>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</si>
  <si>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</si>
  <si>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</si>
  <si>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</si>
  <si>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</si>
  <si>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</si>
  <si>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</si>
  <si>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</si>
  <si>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</si>
  <si>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</si>
  <si>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</si>
  <si>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</si>
  <si>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</si>
  <si>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</si>
  <si>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</si>
  <si>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</si>
  <si>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</si>
  <si>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</si>
  <si>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</si>
  <si>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</si>
  <si>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</si>
  <si>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</si>
  <si>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</si>
  <si>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</si>
  <si>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</si>
  <si>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</si>
  <si>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</si>
  <si>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</si>
  <si>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</si>
  <si>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</si>
  <si>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</si>
  <si>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</si>
  <si>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</si>
  <si>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</si>
  <si>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</si>
  <si>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</si>
  <si>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</si>
  <si>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</si>
  <si>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</si>
  <si>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</si>
  <si>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</si>
  <si>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</si>
  <si>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</si>
  <si>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</si>
  <si>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</si>
  <si>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</si>
  <si>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</si>
  <si>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</si>
  <si>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</si>
  <si>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</si>
  <si>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</si>
  <si>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</si>
  <si>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</si>
  <si>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</si>
  <si>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</si>
  <si>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</si>
  <si>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</si>
  <si>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</si>
  <si>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</si>
  <si>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</si>
  <si>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</si>
  <si>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</si>
  <si>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</si>
  <si>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</si>
  <si>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</si>
  <si>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</si>
  <si>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</si>
  <si>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</si>
  <si>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</si>
  <si>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</si>
  <si>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</si>
  <si>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</si>
  <si>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</si>
  <si>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</si>
  <si>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</si>
  <si>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</si>
  <si>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</si>
  <si>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</si>
  <si>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</si>
  <si>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</si>
  <si>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</si>
  <si>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</si>
  <si>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</si>
  <si>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</si>
  <si>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</si>
  <si>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</si>
  <si>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</si>
  <si>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</si>
  <si>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</si>
  <si>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</si>
  <si>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</si>
  <si>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</si>
  <si>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</si>
  <si>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</si>
  <si>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</si>
  <si>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</si>
  <si>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</si>
  <si>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</si>
  <si>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</si>
  <si>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</si>
  <si>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</si>
  <si>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</si>
  <si>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</si>
  <si>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</si>
  <si>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</si>
  <si>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</si>
  <si>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</si>
  <si>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</si>
  <si>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</si>
  <si>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</si>
  <si>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</si>
  <si>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</si>
  <si>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</si>
  <si>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</si>
  <si>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</si>
  <si>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</si>
  <si>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</si>
  <si>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</si>
  <si>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</si>
  <si>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</si>
  <si>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</si>
  <si>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</si>
  <si>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</si>
  <si>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</si>
  <si>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</si>
  <si>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</si>
  <si>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</si>
  <si>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</si>
  <si>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</si>
  <si>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</si>
  <si>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</si>
  <si>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</si>
  <si>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</si>
  <si>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</si>
  <si>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</si>
  <si>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</si>
  <si>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</si>
  <si>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</si>
  <si>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</si>
  <si>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</si>
  <si>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</si>
  <si>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</si>
  <si>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</si>
  <si>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</si>
  <si>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</si>
  <si>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</si>
  <si>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</si>
  <si>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</si>
  <si>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</si>
  <si>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</si>
  <si>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</si>
  <si>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</si>
  <si>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</si>
  <si>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</si>
  <si>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</si>
  <si>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</si>
  <si>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</si>
  <si>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</si>
  <si>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</si>
  <si>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</si>
  <si>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</si>
  <si>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</si>
  <si>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</si>
  <si>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</si>
  <si>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</si>
  <si>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</si>
  <si>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</si>
  <si>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</si>
  <si>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</si>
  <si>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</si>
  <si>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</si>
  <si>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</si>
  <si>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</si>
  <si>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</si>
  <si>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</si>
  <si>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</si>
  <si>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</si>
  <si>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</si>
  <si>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</si>
  <si>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</si>
  <si>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</si>
  <si>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</si>
  <si>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</si>
  <si>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</si>
  <si>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</si>
  <si>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</si>
  <si>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</si>
  <si>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</si>
  <si>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</si>
  <si>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</si>
  <si>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</si>
  <si>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</si>
  <si>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</si>
  <si>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</si>
  <si>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</si>
  <si>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</si>
  <si>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</si>
  <si>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</si>
  <si>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</si>
  <si>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</si>
  <si>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</si>
  <si>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</si>
  <si>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</si>
  <si>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</si>
  <si>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</si>
  <si>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</si>
  <si>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</si>
  <si>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</si>
  <si>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</si>
  <si>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</si>
  <si>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</si>
  <si>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</si>
  <si>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</si>
  <si>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</si>
  <si>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</si>
  <si>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</si>
  <si>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</si>
  <si>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</si>
  <si>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</si>
  <si>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</si>
  <si>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</si>
  <si>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</si>
  <si>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</si>
  <si>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</si>
  <si>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</si>
  <si>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</si>
  <si>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</si>
  <si>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</si>
  <si>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</si>
  <si>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</si>
  <si>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</si>
  <si>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</si>
  <si>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</si>
  <si>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</si>
  <si>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</si>
  <si>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</si>
  <si>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</si>
  <si>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</si>
  <si>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</si>
  <si>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</si>
  <si>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</si>
  <si>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</si>
  <si>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</si>
  <si>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</si>
  <si>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</si>
  <si>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</si>
  <si>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</si>
  <si>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</si>
  <si>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</si>
  <si>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</si>
  <si>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</si>
  <si>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</si>
  <si>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</si>
  <si>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</si>
  <si>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</si>
  <si>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</si>
  <si>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</si>
  <si>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</si>
  <si>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</si>
  <si>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</si>
  <si>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</si>
  <si>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</si>
  <si>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</si>
  <si>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</si>
  <si>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</si>
  <si>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</si>
  <si>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</si>
  <si>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</si>
  <si>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</si>
  <si>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</si>
  <si>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</si>
  <si>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</si>
  <si>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</si>
  <si>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</si>
  <si>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</si>
  <si>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</si>
  <si>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</si>
  <si>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</si>
  <si>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</si>
  <si>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</si>
  <si>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</si>
  <si>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</si>
  <si>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</si>
  <si>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</si>
  <si>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</si>
  <si>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</si>
  <si>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</si>
  <si>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</si>
  <si>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</si>
  <si>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</si>
  <si>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</si>
  <si>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</si>
  <si>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</si>
  <si>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</si>
  <si>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</si>
  <si>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</si>
  <si>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</si>
  <si>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</si>
  <si>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</si>
  <si>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</si>
  <si>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</si>
  <si>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</si>
  <si>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</si>
  <si>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</si>
  <si>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</si>
  <si>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</si>
  <si>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</si>
  <si>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</si>
  <si>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</si>
  <si>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</si>
  <si>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</si>
  <si>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</si>
  <si>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</si>
  <si>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</si>
  <si>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</si>
  <si>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</si>
  <si>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</si>
  <si>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</si>
  <si>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</si>
  <si>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</si>
  <si>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</si>
  <si>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</si>
  <si>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</si>
  <si>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</si>
  <si>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</si>
  <si>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</si>
  <si>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</si>
  <si>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</si>
  <si>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</si>
  <si>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</si>
  <si>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</si>
  <si>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</si>
  <si>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</si>
  <si>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</si>
  <si>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</si>
  <si>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</si>
  <si>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</si>
  <si>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</si>
  <si>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</si>
  <si>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</si>
  <si>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</si>
  <si>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</si>
  <si>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</si>
  <si>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</si>
  <si>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</si>
  <si>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</si>
  <si>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</si>
  <si>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</si>
  <si>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</si>
  <si>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</si>
  <si>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</si>
  <si>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</si>
  <si>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</si>
  <si>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</si>
  <si>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</si>
  <si>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</si>
  <si>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</si>
  <si>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</si>
  <si>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</si>
  <si>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</si>
  <si>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</si>
  <si>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</si>
  <si>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</si>
  <si>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</si>
  <si>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</si>
  <si>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</si>
  <si>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</si>
  <si>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</si>
  <si>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</si>
  <si>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</si>
  <si>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</si>
  <si>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</si>
  <si>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</si>
  <si>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</si>
  <si>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</si>
  <si>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</si>
  <si>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</si>
  <si>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</si>
  <si>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</si>
  <si>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</si>
  <si>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</si>
  <si>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</si>
  <si>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</si>
  <si>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</si>
  <si>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</si>
  <si>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</si>
  <si>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</si>
  <si>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</si>
  <si>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</si>
  <si>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</si>
  <si>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</si>
  <si>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</si>
  <si>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</si>
  <si>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</si>
  <si>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</si>
  <si>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</si>
  <si>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</si>
  <si>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</si>
  <si>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</si>
  <si>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</si>
  <si>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</si>
  <si>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</si>
  <si>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</si>
  <si>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</si>
  <si>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</si>
  <si>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</si>
  <si>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</si>
  <si>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</si>
  <si>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</si>
  <si>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</si>
  <si>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</si>
  <si>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</si>
  <si>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</si>
  <si>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</si>
  <si>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</si>
  <si>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</si>
  <si>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</si>
  <si>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</si>
  <si>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</si>
  <si>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</si>
  <si>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</si>
  <si>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</si>
  <si>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</si>
  <si>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</si>
  <si>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</si>
  <si>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</si>
  <si>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</si>
  <si>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</si>
  <si>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</si>
  <si>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</si>
  <si>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</si>
  <si>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</si>
  <si>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</si>
  <si>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</si>
  <si>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</si>
  <si>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</si>
  <si>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</si>
  <si>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</si>
  <si>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</si>
  <si>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</si>
  <si>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</si>
  <si>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</si>
  <si>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</si>
  <si>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</si>
  <si>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</si>
  <si>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</si>
  <si>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</si>
  <si>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</si>
  <si>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</si>
  <si>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</si>
  <si>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</si>
  <si>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</si>
  <si>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</si>
  <si>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</si>
  <si>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</si>
  <si>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</si>
  <si>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</si>
  <si>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</si>
  <si>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</si>
  <si>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</si>
  <si>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</si>
  <si>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</si>
  <si>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</si>
  <si>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</si>
  <si>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</si>
  <si>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</si>
  <si>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</si>
  <si>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</si>
  <si>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</si>
  <si>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</si>
  <si>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</si>
  <si>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</si>
  <si>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</si>
  <si>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</si>
  <si>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</si>
  <si>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</si>
  <si>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</si>
  <si>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</si>
  <si>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</si>
  <si>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</si>
  <si>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</si>
  <si>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</si>
  <si>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</si>
  <si>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</si>
  <si>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</si>
  <si>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</si>
  <si>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</si>
  <si>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</si>
  <si>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</si>
  <si>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</si>
  <si>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</si>
  <si>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</si>
  <si>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</si>
  <si>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</si>
  <si>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</si>
  <si>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</si>
  <si>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</si>
  <si>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</si>
  <si>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</si>
  <si>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</si>
  <si>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</si>
  <si>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</si>
  <si>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</si>
  <si>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</si>
  <si>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</si>
  <si>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</si>
  <si>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</si>
  <si>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</si>
  <si>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</si>
  <si>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</si>
  <si>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</si>
  <si>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</si>
  <si>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</si>
  <si>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</si>
  <si>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</si>
  <si>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</si>
  <si>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</si>
  <si>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</si>
  <si>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</si>
  <si>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</si>
  <si>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</si>
  <si>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</si>
  <si>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</si>
  <si>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</si>
  <si>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</si>
  <si>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</si>
  <si>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</si>
  <si>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</si>
  <si>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</si>
  <si>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</si>
  <si>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</si>
  <si>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</si>
  <si>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</si>
  <si>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</si>
  <si>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</si>
  <si>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</si>
  <si>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</si>
  <si>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</si>
  <si>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</si>
  <si>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</si>
  <si>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</si>
  <si>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</si>
  <si>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</si>
  <si>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</si>
  <si>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</si>
  <si>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</si>
  <si>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</si>
  <si>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</si>
  <si>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</si>
  <si>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</si>
  <si>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</si>
  <si>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</si>
  <si>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</si>
  <si>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</si>
  <si>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</si>
  <si>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</si>
  <si>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</si>
  <si>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</si>
  <si>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</si>
  <si>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</si>
  <si>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</si>
  <si>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</si>
  <si>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</si>
  <si>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</si>
  <si>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</si>
  <si>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</si>
  <si>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</si>
  <si>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</si>
  <si>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</si>
  <si>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</si>
  <si>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</si>
  <si>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</si>
  <si>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</si>
  <si>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</si>
  <si>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</si>
  <si>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</si>
  <si>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</si>
  <si>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</si>
  <si>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</si>
  <si>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</si>
  <si>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</si>
  <si>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</si>
  <si>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</si>
  <si>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</si>
  <si>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</si>
  <si>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</si>
  <si>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</si>
  <si>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</si>
  <si>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</si>
  <si>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</si>
  <si>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</si>
  <si>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</si>
  <si>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</si>
  <si>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</si>
  <si>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</si>
  <si>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</si>
  <si>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</si>
  <si>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</si>
  <si>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</si>
  <si>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</si>
  <si>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</si>
  <si>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</si>
  <si>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</si>
  <si>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</si>
  <si>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</si>
  <si>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</si>
  <si>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</si>
  <si>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</si>
  <si>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</si>
  <si>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</si>
  <si>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</si>
  <si>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</si>
  <si>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</si>
  <si>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</si>
  <si>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</si>
  <si>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</si>
  <si>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</si>
  <si>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</si>
  <si>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</si>
  <si>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</si>
  <si>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</si>
  <si>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</si>
  <si>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</si>
  <si>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</si>
  <si>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</si>
  <si>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</si>
  <si>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</si>
  <si>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</si>
  <si>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</si>
  <si>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</si>
  <si>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</si>
  <si>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</si>
  <si>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</si>
  <si>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</si>
  <si>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</si>
  <si>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</si>
  <si>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</si>
  <si>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</si>
  <si>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</si>
  <si>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</si>
  <si>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</si>
  <si>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</si>
  <si>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</si>
  <si>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</si>
  <si>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</si>
  <si>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</si>
  <si>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</si>
  <si>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</si>
  <si>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</si>
  <si>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</si>
  <si>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</si>
  <si>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</si>
  <si>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</si>
  <si>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</si>
  <si>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</si>
  <si>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</si>
  <si>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</si>
  <si>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</si>
  <si>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</si>
  <si>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</si>
  <si>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</si>
  <si>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</si>
  <si>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</si>
  <si>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</si>
  <si>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</si>
  <si>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</si>
  <si>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</si>
  <si>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</si>
  <si>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</si>
  <si>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</si>
  <si>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</si>
  <si>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</si>
  <si>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</si>
  <si>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</si>
  <si>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</si>
  <si>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</si>
  <si>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</si>
  <si>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</si>
  <si>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</si>
  <si>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</si>
  <si>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</si>
  <si>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</si>
  <si>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</si>
  <si>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</si>
  <si>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</si>
  <si>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</si>
  <si>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</si>
  <si>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</si>
  <si>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</si>
  <si>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</si>
  <si>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</si>
  <si>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</si>
  <si>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</si>
  <si>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</si>
  <si>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</si>
  <si>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</si>
  <si>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</si>
  <si>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</si>
  <si>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</si>
  <si>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</si>
  <si>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</si>
  <si>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</si>
  <si>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</si>
  <si>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</si>
  <si>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</si>
  <si>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</si>
  <si>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</si>
  <si>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</si>
  <si>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</si>
  <si>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</si>
  <si>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</si>
  <si>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</si>
  <si>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</si>
  <si>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</si>
  <si>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</si>
  <si>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</si>
  <si>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</si>
  <si>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</si>
  <si>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</si>
  <si>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</si>
  <si>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</si>
  <si>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</si>
  <si>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</si>
  <si>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</si>
  <si>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</si>
  <si>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</si>
  <si>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</si>
  <si>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</si>
  <si>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</si>
  <si>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</si>
  <si>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</si>
  <si>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</si>
  <si>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</si>
  <si>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</si>
  <si>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</si>
  <si>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</si>
  <si>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</si>
  <si>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</si>
  <si>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</si>
  <si>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</si>
  <si>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</si>
  <si>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</si>
  <si>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</si>
  <si>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</si>
  <si>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</si>
  <si>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</si>
  <si>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</si>
  <si>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</si>
  <si>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</si>
  <si>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</si>
  <si>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</si>
  <si>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</si>
  <si>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</si>
  <si>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</si>
  <si>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</si>
  <si>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</si>
  <si>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</si>
  <si>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</si>
  <si>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</si>
  <si>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</si>
  <si>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</si>
  <si>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</si>
  <si>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</si>
  <si>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</si>
  <si>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</si>
  <si>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</si>
  <si>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</si>
  <si>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</si>
  <si>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</si>
  <si>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</si>
  <si>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</si>
  <si>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</si>
  <si>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</si>
  <si>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</si>
  <si>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</si>
  <si>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</si>
  <si>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</si>
  <si>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</si>
  <si>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</si>
  <si>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</si>
  <si>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</si>
  <si>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</si>
  <si>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</si>
  <si>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</si>
  <si>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</si>
  <si>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</si>
  <si>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</si>
  <si>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</si>
  <si>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</si>
  <si>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</si>
  <si>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</si>
  <si>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</si>
  <si>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</si>
  <si>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</si>
  <si>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</si>
  <si>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</si>
  <si>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</si>
  <si>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</si>
  <si>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</si>
  <si>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</si>
  <si>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</si>
  <si>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</si>
  <si>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</si>
  <si>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</si>
  <si>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</si>
  <si>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</si>
  <si>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</si>
  <si>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</si>
  <si>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</si>
  <si>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</si>
  <si>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</si>
  <si>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</si>
  <si>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</si>
  <si>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</si>
  <si>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</si>
  <si>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</si>
  <si>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</si>
  <si>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</si>
  <si>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</si>
  <si>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</si>
  <si>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</si>
  <si>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</si>
  <si>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</si>
  <si>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</si>
  <si>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</si>
  <si>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</si>
  <si>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</si>
  <si>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</si>
  <si>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</si>
  <si>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</si>
  <si>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</si>
  <si>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</si>
  <si>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</si>
  <si>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</si>
  <si>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</si>
  <si>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</si>
  <si>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</si>
  <si>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</si>
  <si>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</si>
  <si>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</si>
  <si>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</si>
  <si>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</si>
  <si>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</si>
  <si>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</si>
  <si>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</si>
  <si>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</si>
  <si>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</si>
  <si>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</si>
  <si>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</si>
  <si>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</si>
  <si>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</si>
  <si>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</si>
  <si>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</si>
  <si>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</si>
  <si>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</si>
  <si>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</si>
  <si>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</si>
  <si>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</si>
  <si>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</si>
  <si>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</si>
  <si>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</si>
  <si>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</si>
  <si>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</si>
  <si>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</si>
  <si>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</si>
  <si>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</si>
  <si>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</si>
  <si>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</si>
  <si>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</si>
  <si>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</si>
  <si>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</si>
  <si>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</si>
  <si>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</si>
  <si>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</si>
  <si>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</si>
  <si>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</si>
  <si>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</si>
  <si>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</si>
  <si>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</si>
  <si>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</si>
  <si>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</si>
  <si>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</si>
  <si>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</si>
  <si>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</si>
  <si>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</si>
  <si>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</si>
  <si>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</si>
  <si>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</si>
  <si>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</si>
  <si>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</si>
  <si>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</si>
  <si>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</si>
  <si>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</si>
  <si>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</si>
  <si>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</si>
  <si>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</si>
  <si>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</si>
  <si>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</si>
  <si>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</si>
  <si>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</si>
  <si>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</si>
  <si>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</si>
  <si>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</si>
  <si>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</si>
  <si>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</si>
  <si>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</si>
  <si>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</si>
  <si>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</si>
  <si>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</si>
  <si>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</si>
  <si>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</si>
  <si>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</si>
  <si>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</si>
  <si>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</si>
  <si>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</si>
  <si>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</si>
  <si>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</si>
  <si>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</si>
  <si>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</si>
  <si>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</si>
  <si>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</si>
  <si>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</si>
  <si>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</si>
  <si>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</si>
  <si>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</si>
  <si>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</si>
  <si>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</si>
  <si>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</si>
  <si>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</si>
  <si>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</si>
  <si>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</si>
  <si>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</si>
  <si>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</si>
  <si>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</si>
  <si>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</si>
  <si>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</si>
  <si>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</si>
  <si>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</si>
  <si>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</si>
  <si>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</si>
  <si>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</si>
  <si>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</si>
  <si>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</si>
  <si>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</si>
  <si>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</si>
  <si>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</si>
  <si>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</si>
  <si>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</si>
  <si>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</si>
  <si>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</si>
  <si>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</si>
  <si>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</si>
  <si>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</si>
  <si>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</si>
  <si>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</si>
  <si>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</si>
  <si>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</si>
  <si>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</si>
  <si>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</si>
  <si>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</si>
  <si>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</si>
  <si>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</si>
  <si>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</si>
  <si>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</si>
  <si>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</si>
  <si>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</si>
  <si>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</si>
  <si>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</si>
  <si>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</si>
  <si>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</si>
  <si>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</si>
  <si>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</si>
  <si>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</si>
  <si>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</si>
  <si>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</si>
  <si>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</si>
  <si>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</si>
  <si>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</si>
  <si>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</si>
  <si>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</si>
  <si>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</si>
  <si>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</si>
  <si>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</si>
  <si>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</si>
  <si>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</si>
  <si>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</si>
  <si>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</si>
  <si>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</si>
  <si>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</si>
  <si>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</si>
  <si>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</si>
  <si>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</si>
  <si>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</si>
  <si>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</si>
  <si>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</si>
  <si>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</si>
  <si>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</si>
  <si>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</si>
  <si>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</si>
  <si>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</si>
  <si>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</si>
  <si>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</si>
  <si>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</si>
  <si>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</si>
  <si>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</si>
  <si>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</si>
  <si>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</si>
  <si>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</si>
  <si>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</si>
  <si>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</si>
  <si>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</si>
  <si>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</si>
  <si>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</si>
  <si>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</si>
  <si>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</si>
  <si>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</si>
  <si>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</si>
  <si>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</si>
  <si>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</si>
  <si>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</si>
  <si>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</si>
  <si>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</si>
  <si>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</si>
  <si>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</si>
  <si>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</si>
  <si>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</si>
  <si>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</si>
  <si>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</si>
  <si>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</si>
  <si>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</si>
  <si>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</si>
  <si>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</si>
  <si>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</si>
  <si>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</si>
  <si>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</si>
  <si>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</si>
  <si>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</si>
  <si>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</si>
  <si>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</si>
  <si>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</si>
  <si>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</si>
  <si>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</si>
  <si>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</si>
  <si>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</si>
  <si>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</si>
  <si>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</si>
  <si>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</si>
  <si>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</si>
  <si>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</si>
  <si>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</si>
  <si>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</si>
  <si>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</si>
  <si>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</si>
  <si>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</si>
  <si>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</si>
  <si>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</si>
  <si>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</si>
  <si>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</si>
  <si>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</si>
  <si>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</si>
  <si>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</si>
  <si>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</si>
  <si>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</si>
  <si>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</si>
  <si>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</si>
  <si>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</si>
  <si>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</si>
  <si>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</si>
  <si>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</si>
  <si>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</si>
  <si>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</si>
  <si>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</si>
  <si>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</si>
  <si>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</si>
  <si>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</si>
  <si>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</si>
  <si>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</si>
  <si>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</si>
  <si>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</si>
  <si>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</si>
  <si>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</si>
  <si>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</si>
  <si>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</si>
  <si>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</si>
  <si>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</si>
  <si>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</si>
  <si>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</si>
  <si>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</si>
  <si>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</si>
  <si>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</si>
  <si>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</si>
  <si>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</si>
  <si>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</si>
  <si>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</si>
  <si>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</si>
  <si>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</si>
  <si>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</si>
  <si>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</si>
  <si>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</si>
  <si>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</si>
  <si>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</si>
  <si>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</si>
  <si>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</si>
  <si>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</si>
  <si>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</si>
  <si>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</si>
  <si>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</si>
  <si>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</si>
  <si>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</si>
  <si>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</si>
  <si>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</si>
  <si>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</si>
  <si>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</si>
  <si>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</si>
  <si>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</si>
  <si>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</si>
  <si>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</si>
  <si>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</si>
  <si>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</si>
  <si>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</si>
  <si>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</si>
  <si>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</si>
  <si>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</si>
  <si>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</si>
  <si>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</si>
  <si>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</si>
  <si>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</si>
  <si>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</si>
  <si>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</si>
  <si>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</si>
  <si>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</si>
  <si>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</si>
  <si>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</si>
  <si>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</si>
  <si>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</si>
  <si>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</si>
  <si>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</si>
  <si>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</si>
  <si>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</si>
  <si>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</si>
  <si>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</si>
  <si>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</si>
  <si>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</si>
  <si>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</si>
  <si>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</si>
  <si>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</si>
  <si>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</si>
  <si>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</si>
  <si>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</si>
  <si>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</si>
  <si>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</si>
  <si>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</si>
  <si>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</si>
  <si>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</si>
  <si>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</si>
  <si>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</si>
  <si>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</si>
  <si>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</si>
  <si>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</si>
  <si>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</si>
  <si>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</si>
  <si>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</si>
  <si>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</si>
  <si>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</si>
  <si>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</si>
  <si>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</si>
  <si>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</si>
  <si>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</si>
  <si>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</si>
  <si>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</si>
  <si>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</si>
  <si>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</si>
  <si>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</si>
  <si>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</si>
  <si>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</si>
  <si>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</si>
  <si>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</si>
  <si>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</si>
  <si>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</si>
  <si>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</si>
  <si>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</si>
  <si>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</si>
  <si>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</si>
  <si>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</si>
  <si>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</si>
  <si>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</si>
  <si>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</si>
  <si>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</si>
  <si>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</si>
  <si>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</si>
  <si>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</si>
  <si>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</si>
  <si>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</si>
  <si>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</si>
  <si>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</si>
  <si>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</si>
  <si>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</si>
  <si>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</si>
  <si>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</si>
  <si>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</si>
  <si>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</si>
  <si>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</si>
  <si>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</si>
  <si>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</si>
  <si>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</si>
  <si>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</si>
  <si>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</si>
  <si>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</si>
  <si>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</si>
  <si>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</si>
  <si>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</si>
  <si>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</si>
  <si>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</si>
  <si>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</si>
  <si>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</si>
  <si>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</si>
  <si>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</si>
  <si>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</si>
  <si>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</si>
  <si>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</si>
  <si>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</si>
  <si>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</si>
  <si>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</si>
  <si>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</si>
  <si>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</si>
  <si>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</si>
  <si>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</si>
  <si>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</si>
  <si>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</si>
  <si>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</si>
  <si>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</si>
  <si>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</si>
  <si>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</si>
  <si>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</si>
  <si>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</si>
  <si>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</si>
  <si>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</si>
  <si>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</si>
  <si>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</si>
  <si>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</si>
  <si>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</si>
  <si>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</si>
  <si>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</si>
  <si>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</si>
  <si>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</si>
  <si>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</si>
  <si>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</si>
  <si>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</si>
  <si>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</si>
  <si>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</si>
  <si>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</si>
  <si>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</si>
  <si>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</si>
  <si>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</si>
  <si>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</si>
  <si>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</si>
  <si>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</si>
  <si>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</si>
  <si>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</si>
  <si>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</si>
  <si>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</si>
  <si>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</si>
  <si>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</si>
  <si>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</si>
  <si>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</si>
  <si>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</si>
  <si>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</si>
  <si>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</si>
  <si>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</si>
  <si>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</si>
  <si>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</si>
  <si>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</si>
  <si>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</si>
  <si>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</si>
  <si>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</si>
  <si>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</si>
  <si>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</si>
  <si>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</si>
  <si>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</si>
  <si>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</si>
  <si>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</si>
  <si>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</si>
  <si>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</si>
  <si>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</si>
  <si>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</si>
  <si>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</si>
  <si>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</si>
  <si>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</si>
  <si>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</si>
  <si>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</si>
  <si>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</si>
  <si>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</si>
  <si>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</si>
  <si>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</si>
  <si>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</si>
  <si>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</si>
  <si>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</si>
  <si>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</si>
  <si>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</si>
  <si>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</si>
  <si>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</si>
  <si>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</si>
  <si>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</si>
  <si>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</si>
  <si>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</si>
  <si>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</si>
  <si>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</si>
  <si>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</si>
  <si>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</si>
  <si>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</si>
  <si>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</si>
  <si>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</si>
  <si>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</si>
  <si>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</si>
  <si>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</si>
  <si>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</si>
  <si>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</si>
  <si>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</si>
  <si>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</si>
  <si>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</si>
  <si>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</si>
  <si>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</si>
  <si>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</si>
  <si>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</si>
  <si>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</si>
  <si>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</si>
  <si>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</si>
  <si>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</si>
  <si>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</si>
  <si>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</si>
  <si>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</si>
  <si>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</si>
  <si>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</si>
  <si>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</si>
  <si>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</si>
  <si>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</si>
  <si>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</si>
  <si>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</si>
  <si>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</si>
  <si>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</si>
  <si>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</si>
  <si>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</si>
  <si>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</si>
  <si>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</si>
  <si>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</si>
  <si>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</si>
  <si>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</si>
  <si>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</si>
  <si>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</si>
  <si>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</si>
  <si>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</si>
  <si>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</si>
  <si>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</si>
  <si>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</si>
  <si>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</si>
  <si>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</si>
  <si>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</si>
  <si>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</si>
  <si>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</si>
  <si>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</si>
  <si>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</si>
  <si>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</si>
  <si>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</si>
  <si>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</si>
  <si>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</si>
  <si>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</si>
  <si>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</si>
  <si>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</si>
  <si>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</si>
  <si>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</si>
  <si>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</si>
  <si>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</si>
  <si>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</si>
  <si>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</si>
  <si>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</si>
  <si>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</si>
  <si>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</si>
  <si>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</si>
  <si>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</si>
  <si>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</si>
  <si>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</si>
  <si>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</si>
  <si>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</si>
  <si>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</si>
  <si>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</si>
  <si>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</si>
  <si>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</si>
  <si>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</si>
  <si>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</si>
  <si>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</si>
  <si>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</si>
  <si>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</si>
  <si>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</si>
  <si>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</si>
  <si>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</si>
  <si>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</si>
  <si>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</si>
  <si>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</si>
  <si>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</si>
  <si>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</si>
  <si>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</si>
  <si>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</si>
  <si>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</si>
  <si>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</si>
  <si>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</si>
  <si>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</si>
  <si>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</si>
  <si>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</si>
  <si>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</si>
  <si>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</si>
  <si>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</si>
  <si>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</si>
  <si>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</si>
  <si>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</si>
  <si>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</si>
  <si>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</si>
  <si>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</si>
  <si>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</si>
  <si>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</si>
  <si>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</si>
  <si>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</si>
  <si>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</si>
  <si>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</si>
  <si>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</si>
  <si>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</si>
  <si>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</si>
  <si>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</si>
  <si>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</si>
  <si>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</si>
  <si>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</si>
  <si>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</si>
  <si>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</si>
  <si>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</si>
  <si>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</si>
  <si>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</si>
  <si>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</si>
  <si>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</si>
  <si>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</si>
  <si>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</si>
  <si>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</si>
  <si>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</si>
  <si>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</si>
  <si>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</si>
  <si>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</si>
  <si>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</si>
  <si>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</si>
  <si>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</si>
  <si>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</si>
  <si>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</si>
  <si>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</si>
  <si>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</si>
  <si>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</si>
  <si>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</si>
  <si>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</si>
  <si>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</si>
  <si>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</si>
  <si>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</si>
  <si>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</si>
  <si>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</si>
  <si>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</si>
  <si>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</si>
  <si>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</si>
  <si>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</si>
  <si>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</si>
  <si>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</si>
  <si>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</si>
  <si>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</si>
  <si>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</si>
  <si>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</si>
  <si>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</si>
  <si>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</si>
  <si>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</si>
  <si>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</si>
  <si>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</si>
  <si>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</si>
  <si>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</si>
  <si>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</si>
  <si>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</si>
  <si>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</si>
  <si>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</si>
  <si>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</si>
  <si>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</si>
  <si>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</si>
  <si>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</si>
  <si>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</si>
  <si>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</si>
  <si>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</si>
  <si>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</si>
  <si>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</si>
  <si>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</si>
  <si>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</si>
  <si>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</si>
  <si>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</si>
  <si>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</si>
  <si>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</si>
  <si>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</si>
  <si>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</si>
  <si>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</si>
  <si>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</si>
  <si>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</si>
  <si>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</si>
  <si>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</si>
  <si>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</si>
  <si>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</si>
  <si>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</si>
  <si>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</si>
  <si>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</si>
  <si>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</si>
  <si>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</si>
  <si>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</si>
  <si>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</si>
  <si>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</si>
  <si>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</si>
  <si>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</si>
  <si>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</si>
  <si>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</si>
  <si>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</si>
  <si>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</si>
  <si>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</si>
  <si>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</si>
  <si>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</si>
  <si>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</si>
  <si>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</si>
  <si>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</si>
  <si>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</si>
  <si>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</si>
  <si>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</si>
  <si>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</si>
  <si>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</si>
  <si>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</si>
  <si>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</si>
  <si>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</si>
  <si>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</si>
  <si>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</si>
  <si>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</si>
  <si>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</si>
  <si>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</si>
  <si>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</si>
  <si>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</si>
  <si>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</si>
  <si>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</si>
  <si>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</si>
  <si>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</si>
  <si>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</si>
  <si>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</si>
  <si>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</si>
  <si>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</si>
  <si>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</si>
  <si>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</si>
  <si>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</si>
  <si>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</si>
  <si>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</si>
  <si>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</si>
  <si>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</si>
  <si>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</si>
  <si>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</si>
  <si>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</si>
  <si>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</si>
  <si>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</si>
  <si>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</si>
  <si>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</si>
  <si>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</si>
  <si>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</si>
  <si>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</si>
  <si>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</si>
  <si>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</si>
  <si>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</si>
  <si>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</si>
  <si>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</si>
  <si>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</si>
  <si>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</si>
  <si>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</si>
  <si>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</si>
  <si>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</si>
  <si>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</si>
  <si>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</si>
  <si>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</si>
  <si>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</si>
  <si>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</si>
  <si>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</si>
  <si>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</si>
  <si>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</si>
  <si>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</si>
  <si>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</si>
  <si>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</si>
  <si>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</si>
  <si>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</si>
  <si>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</si>
  <si>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</si>
  <si>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</si>
  <si>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</si>
  <si>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</si>
  <si>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</si>
  <si>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</si>
  <si>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</si>
  <si>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</si>
  <si>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</si>
  <si>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</si>
  <si>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</si>
  <si>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</si>
  <si>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</si>
  <si>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</si>
  <si>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</si>
  <si>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</si>
  <si>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</si>
  <si>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</si>
  <si>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</si>
  <si>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</si>
  <si>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</si>
  <si>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</si>
  <si>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</si>
  <si>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</si>
  <si>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</si>
  <si>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</si>
  <si>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</si>
  <si>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</si>
  <si>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</si>
  <si>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</si>
  <si>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</si>
  <si>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</si>
  <si>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</si>
  <si>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</si>
  <si>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</si>
  <si>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</si>
  <si>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</si>
  <si>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</si>
  <si>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</si>
  <si>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</si>
  <si>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</si>
  <si>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</si>
  <si>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</si>
  <si>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</si>
  <si>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</si>
  <si>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</si>
  <si>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</si>
  <si>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</si>
  <si>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</si>
  <si>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</si>
  <si>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</si>
  <si>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</si>
  <si>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</si>
  <si>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</si>
  <si>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</si>
  <si>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</si>
  <si>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</si>
  <si>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</si>
  <si>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</si>
  <si>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</si>
  <si>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</si>
  <si>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</si>
  <si>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</si>
  <si>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</si>
  <si>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</si>
  <si>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</si>
  <si>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</si>
  <si>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</si>
  <si>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</si>
  <si>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</si>
  <si>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</si>
  <si>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</si>
  <si>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</si>
  <si>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</si>
  <si>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</si>
  <si>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</si>
  <si>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</si>
  <si>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</si>
  <si>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</si>
  <si>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</si>
  <si>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</si>
  <si>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</si>
  <si>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</si>
  <si>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</si>
  <si>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</si>
  <si>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</si>
  <si>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</si>
  <si>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</si>
  <si>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</si>
  <si>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</si>
  <si>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</si>
  <si>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</si>
  <si>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</si>
  <si>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</si>
  <si>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</si>
  <si>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</si>
  <si>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</si>
  <si>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</si>
  <si>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</si>
  <si>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</si>
  <si>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</si>
  <si>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</si>
  <si>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</si>
  <si>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</si>
  <si>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</si>
  <si>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</si>
  <si>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</si>
  <si>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</si>
  <si>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</si>
  <si>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</si>
  <si>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</si>
  <si>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</si>
  <si>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</si>
  <si>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</si>
  <si>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</si>
  <si>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</si>
  <si>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</si>
  <si>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</si>
  <si>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</si>
  <si>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</si>
  <si>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</si>
  <si>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</si>
  <si>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</si>
  <si>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</si>
  <si>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</si>
  <si>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</si>
  <si>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</si>
  <si>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</si>
  <si>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</si>
  <si>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</si>
  <si>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</si>
  <si>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</si>
  <si>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</si>
  <si>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</si>
  <si>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</si>
  <si>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</si>
  <si>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</si>
  <si>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</si>
  <si>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</si>
  <si>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</si>
  <si>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</si>
  <si>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</si>
  <si>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</si>
  <si>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</si>
  <si>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</si>
  <si>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</si>
  <si>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</si>
  <si>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</si>
  <si>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</si>
  <si>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</si>
  <si>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</si>
  <si>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</si>
  <si>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</si>
  <si>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</si>
  <si>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</si>
  <si>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</si>
  <si>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</si>
  <si>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</si>
  <si>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</si>
  <si>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</si>
  <si>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</si>
  <si>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</si>
  <si>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</si>
  <si>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</si>
  <si>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</si>
  <si>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</si>
  <si>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</si>
  <si>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</si>
  <si>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</si>
  <si>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</si>
  <si>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</si>
  <si>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</si>
  <si>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</si>
  <si>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</si>
  <si>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</si>
  <si>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</si>
  <si>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</si>
  <si>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</si>
  <si>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</si>
  <si>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</si>
  <si>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</si>
  <si>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</si>
  <si>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</si>
  <si>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</si>
  <si>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</si>
  <si>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</si>
  <si>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</si>
  <si>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</si>
  <si>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</si>
  <si>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</si>
  <si>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</si>
  <si>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</si>
  <si>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</si>
  <si>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</si>
  <si>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</si>
  <si>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</si>
  <si>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</si>
  <si>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</si>
  <si>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</si>
  <si>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</si>
  <si>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</si>
  <si>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</si>
  <si>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</si>
  <si>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</si>
  <si>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</si>
  <si>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</si>
  <si>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</si>
  <si>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</si>
  <si>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</si>
  <si>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</si>
  <si>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</si>
  <si>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</si>
  <si>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</si>
  <si>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</si>
  <si>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</si>
  <si>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</si>
  <si>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</si>
  <si>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</si>
  <si>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</si>
  <si>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</si>
  <si>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</si>
  <si>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</si>
  <si>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</si>
  <si>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</si>
  <si>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</si>
  <si>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</si>
  <si>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</si>
  <si>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</si>
  <si>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</si>
  <si>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</si>
  <si>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</si>
  <si>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</si>
  <si>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</si>
  <si>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</si>
  <si>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</si>
  <si>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</si>
  <si>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</si>
  <si>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</si>
  <si>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</si>
  <si>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</si>
  <si>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</si>
  <si>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</si>
  <si>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</si>
  <si>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</si>
  <si>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</si>
  <si>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</si>
  <si>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</si>
  <si>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</si>
  <si>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</si>
  <si>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</si>
  <si>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</si>
  <si>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</si>
  <si>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</si>
  <si>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</si>
  <si>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</si>
  <si>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</si>
  <si>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</si>
  <si>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</si>
  <si>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</si>
  <si>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</si>
  <si>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</si>
  <si>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</si>
  <si>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</si>
  <si>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</si>
  <si>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</si>
  <si>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</si>
  <si>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</si>
  <si>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</si>
  <si>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</si>
  <si>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</si>
  <si>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</si>
  <si>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</si>
  <si>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</si>
  <si>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</si>
  <si>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</si>
  <si>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</si>
  <si>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</si>
  <si>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</si>
  <si>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</si>
  <si>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</si>
  <si>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</si>
  <si>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</si>
  <si>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</si>
  <si>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</si>
  <si>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</si>
  <si>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</si>
  <si>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</si>
  <si>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</si>
  <si>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</si>
  <si>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</si>
  <si>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</si>
  <si>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</si>
  <si>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</si>
  <si>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</si>
  <si>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</si>
  <si>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</si>
  <si>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</si>
  <si>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</si>
  <si>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</si>
  <si>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</si>
  <si>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</si>
  <si>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</si>
  <si>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</si>
  <si>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</si>
  <si>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</si>
  <si>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</si>
  <si>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</si>
  <si>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</si>
  <si>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</si>
  <si>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</si>
  <si>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</si>
  <si>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</si>
  <si>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</si>
  <si>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</si>
  <si>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</si>
  <si>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</si>
  <si>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</si>
  <si>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</si>
  <si>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</si>
  <si>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</si>
  <si>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</si>
  <si>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</si>
  <si>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</si>
  <si>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</si>
  <si>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</si>
  <si>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</si>
  <si>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</si>
  <si>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</si>
  <si>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</si>
  <si>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</si>
  <si>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</si>
  <si>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</si>
  <si>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</si>
  <si>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</si>
  <si>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</si>
  <si>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</si>
  <si>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</si>
  <si>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</si>
  <si>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</si>
  <si>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</si>
  <si>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</si>
  <si>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</si>
  <si>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</si>
  <si>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</si>
  <si>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</si>
  <si>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</si>
  <si>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</si>
  <si>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</si>
  <si>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</si>
  <si>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</si>
  <si>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</si>
  <si>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</si>
  <si>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</si>
  <si>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</si>
  <si>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</si>
  <si>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</si>
  <si>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</si>
  <si>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</si>
  <si>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</si>
  <si>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</si>
  <si>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</si>
  <si>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</si>
  <si>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</si>
  <si>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</si>
  <si>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</si>
  <si>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</si>
  <si>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</si>
  <si>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</si>
  <si>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</si>
  <si>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</si>
  <si>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</si>
  <si>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</si>
  <si>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</si>
  <si>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</si>
  <si>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</si>
  <si>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</si>
  <si>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</si>
  <si>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</si>
  <si>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</si>
  <si>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</si>
  <si>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</si>
  <si>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</si>
  <si>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</si>
  <si>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</si>
  <si>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</si>
  <si>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</si>
  <si>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</si>
  <si>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</si>
  <si>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</si>
  <si>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</si>
  <si>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</si>
  <si>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</si>
  <si>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</si>
  <si>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</si>
  <si>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</si>
  <si>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</si>
  <si>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</si>
  <si>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</si>
  <si>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</si>
  <si>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</si>
  <si>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</si>
  <si>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</si>
  <si>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</si>
  <si>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</si>
  <si>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</si>
  <si>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</si>
  <si>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</si>
  <si>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</si>
  <si>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</si>
  <si>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</si>
  <si>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</si>
  <si>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</si>
  <si>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</si>
  <si>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</si>
  <si>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</si>
  <si>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</si>
  <si>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</si>
  <si>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</si>
  <si>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</si>
  <si>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</si>
  <si>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</si>
  <si>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</si>
  <si>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</si>
  <si>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</si>
  <si>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</si>
  <si>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</si>
  <si>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</si>
  <si>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</si>
  <si>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</si>
  <si>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</si>
  <si>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</si>
  <si>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</si>
  <si>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</si>
  <si>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</si>
  <si>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</si>
  <si>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</si>
  <si>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</si>
  <si>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</si>
  <si>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</si>
  <si>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</si>
  <si>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</si>
  <si>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</si>
  <si>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</si>
  <si>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</si>
  <si>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</si>
  <si>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</si>
  <si>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</si>
  <si>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</si>
  <si>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</si>
  <si>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</si>
  <si>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</si>
  <si>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</si>
  <si>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</si>
  <si>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</si>
  <si>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</si>
  <si>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</si>
  <si>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</si>
  <si>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</si>
  <si>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</si>
  <si>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</si>
  <si>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</si>
  <si>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</si>
  <si>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</si>
  <si>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</si>
  <si>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</si>
  <si>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</si>
  <si>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</si>
  <si>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</si>
  <si>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</si>
  <si>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</si>
  <si>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</si>
  <si>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</si>
  <si>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</si>
  <si>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</si>
  <si>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</si>
  <si>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</si>
  <si>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</si>
  <si>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</si>
  <si>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</si>
  <si>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</si>
  <si>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</si>
  <si>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</si>
  <si>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</si>
  <si>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</si>
  <si>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</si>
  <si>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</si>
  <si>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</si>
  <si>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</si>
  <si>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</si>
  <si>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</si>
  <si>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</si>
  <si>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</si>
  <si>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</si>
  <si>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</si>
  <si>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</si>
  <si>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</si>
  <si>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</si>
  <si>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</si>
  <si>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</si>
  <si>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</si>
  <si>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</si>
  <si>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</si>
  <si>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</si>
  <si>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</si>
  <si>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</si>
  <si>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</si>
  <si>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</si>
  <si>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</si>
  <si>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</si>
  <si>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</si>
  <si>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</si>
  <si>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</si>
  <si>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</si>
  <si>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</si>
  <si>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</si>
  <si>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</si>
  <si>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</si>
  <si>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</si>
  <si>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</si>
  <si>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</si>
  <si>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</si>
  <si>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</si>
  <si>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</si>
  <si>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</si>
  <si>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</si>
  <si>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</si>
  <si>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</si>
  <si>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</si>
  <si>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</si>
  <si>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</si>
  <si>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</si>
  <si>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</si>
  <si>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</si>
  <si>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</si>
  <si>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</si>
  <si>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</si>
  <si>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</si>
  <si>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</si>
  <si>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</si>
  <si>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</si>
  <si>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</si>
  <si>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</si>
  <si>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</si>
  <si>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</si>
  <si>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</si>
  <si>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</si>
  <si>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</si>
  <si>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</si>
  <si>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</si>
  <si>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</si>
  <si>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</si>
  <si>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</si>
  <si>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</si>
  <si>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</si>
  <si>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</si>
  <si>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</si>
  <si>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</si>
  <si>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</si>
  <si>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</si>
  <si>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</si>
  <si>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</si>
  <si>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</si>
  <si>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</si>
  <si>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</si>
  <si>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</si>
  <si>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</si>
  <si>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</si>
  <si>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</si>
  <si>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</si>
  <si>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</si>
  <si>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</si>
  <si>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</si>
  <si>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</si>
  <si>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</si>
  <si>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</si>
  <si>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</si>
  <si>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</si>
  <si>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</si>
  <si>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</si>
  <si>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</si>
  <si>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</si>
  <si>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</si>
  <si>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</si>
  <si>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</si>
  <si>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</si>
  <si>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</si>
  <si>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</si>
  <si>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</si>
  <si>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</si>
  <si>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</si>
  <si>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</si>
  <si>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</si>
  <si>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</si>
  <si>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</si>
  <si>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</si>
  <si>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</si>
  <si>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</si>
  <si>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</si>
  <si>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</si>
  <si>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</si>
  <si>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</si>
  <si>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</si>
  <si>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</si>
  <si>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</si>
  <si>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</si>
  <si>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</si>
  <si>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</si>
  <si>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</si>
  <si>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</si>
  <si>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</si>
  <si>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</si>
  <si>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</si>
  <si>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</si>
  <si>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</si>
  <si>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</si>
  <si>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</si>
  <si>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</si>
  <si>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</si>
  <si>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</si>
  <si>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</si>
  <si>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</si>
  <si>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</si>
  <si>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</si>
  <si>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</si>
  <si>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</si>
  <si>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</si>
  <si>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</si>
  <si>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</si>
  <si>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</si>
  <si>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</si>
  <si>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</si>
  <si>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</si>
  <si>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</si>
  <si>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</si>
  <si>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</si>
  <si>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</si>
  <si>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</si>
  <si>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</si>
  <si>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</si>
  <si>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</si>
  <si>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</si>
  <si>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</si>
  <si>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</si>
  <si>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</si>
  <si>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</si>
  <si>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</si>
  <si>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</si>
  <si>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</si>
  <si>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</si>
  <si>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</si>
  <si>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</si>
  <si>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</si>
  <si>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</si>
  <si>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</si>
  <si>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</si>
  <si>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</si>
  <si>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</si>
  <si>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</si>
  <si>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</si>
  <si>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</si>
  <si>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</si>
  <si>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</si>
  <si>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</si>
  <si>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</si>
  <si>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</si>
  <si>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</si>
  <si>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</si>
  <si>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</si>
  <si>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</si>
  <si>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</si>
  <si>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</si>
  <si>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</si>
  <si>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</si>
  <si>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</si>
  <si>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</si>
  <si>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</si>
  <si>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</si>
  <si>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</si>
  <si>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</si>
  <si>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</si>
  <si>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</si>
  <si>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</si>
  <si>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</si>
  <si>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</si>
  <si>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</si>
  <si>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</si>
  <si>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</si>
  <si>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</si>
  <si>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</si>
  <si>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</si>
  <si>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</si>
  <si>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</si>
  <si>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</si>
  <si>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</si>
  <si>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</si>
  <si>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</si>
  <si>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</si>
  <si>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</si>
  <si>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</si>
  <si>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</si>
  <si>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</si>
  <si>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</si>
  <si>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</si>
  <si>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</si>
  <si>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</si>
  <si>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</si>
  <si>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</si>
  <si>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</si>
  <si>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</si>
  <si>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</si>
  <si>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</si>
  <si>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</si>
  <si>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</si>
  <si>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</si>
  <si>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</si>
  <si>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</si>
  <si>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</si>
  <si>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</si>
  <si>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</si>
  <si>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</si>
  <si>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</si>
  <si>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</si>
  <si>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</si>
  <si>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</si>
  <si>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</si>
  <si>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</si>
  <si>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</si>
  <si>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</si>
  <si>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</si>
  <si>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</si>
  <si>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</si>
  <si>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</si>
  <si>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</si>
  <si>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</si>
  <si>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</si>
  <si>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</si>
  <si>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</si>
  <si>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</si>
  <si>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</si>
  <si>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</si>
  <si>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</si>
  <si>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</si>
  <si>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</si>
  <si>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</si>
  <si>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</si>
  <si>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</si>
  <si>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</si>
  <si>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</si>
  <si>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</si>
  <si>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</si>
  <si>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</si>
  <si>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</si>
  <si>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</si>
  <si>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</si>
  <si>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</si>
  <si>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</si>
  <si>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</si>
  <si>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</si>
  <si>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</si>
  <si>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</si>
  <si>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</si>
  <si>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</si>
  <si>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</si>
  <si>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</si>
  <si>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</si>
  <si>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</si>
  <si>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</si>
  <si>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</si>
  <si>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</si>
  <si>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</si>
  <si>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</si>
  <si>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</si>
  <si>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</si>
  <si>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</si>
  <si>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</si>
  <si>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</si>
  <si>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</si>
  <si>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</si>
  <si>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</si>
  <si>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</si>
  <si>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</si>
  <si>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</si>
  <si>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</si>
  <si>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</si>
  <si>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</si>
  <si>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</si>
  <si>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</si>
  <si>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</si>
  <si>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</si>
  <si>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</si>
  <si>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</si>
  <si>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</si>
  <si>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</si>
  <si>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</si>
  <si>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</si>
  <si>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</si>
  <si>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</si>
  <si>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</si>
  <si>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</si>
  <si>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</si>
  <si>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</si>
  <si>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</si>
  <si>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</si>
  <si>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</si>
  <si>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</si>
  <si>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</si>
  <si>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</si>
  <si>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</si>
  <si>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</si>
  <si>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</si>
  <si>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</si>
  <si>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</si>
  <si>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</si>
  <si>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</si>
  <si>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</si>
  <si>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</si>
  <si>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</si>
  <si>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</si>
  <si>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</si>
  <si>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</si>
  <si>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</si>
  <si>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</si>
  <si>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</si>
  <si>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</si>
  <si>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</si>
  <si>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</si>
  <si>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</si>
  <si>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</si>
  <si>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</si>
  <si>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</si>
  <si>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</si>
  <si>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</si>
  <si>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</si>
  <si>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</si>
  <si>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</si>
  <si>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</si>
  <si>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</si>
  <si>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</si>
  <si>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</si>
  <si>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</si>
  <si>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</si>
  <si>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</si>
  <si>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</si>
  <si>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</si>
  <si>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</si>
  <si>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</si>
  <si>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</si>
  <si>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</si>
  <si>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</si>
  <si>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</si>
  <si>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</si>
  <si>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</si>
  <si>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</si>
  <si>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</si>
  <si>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</si>
  <si>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</si>
  <si>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</si>
  <si>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</si>
  <si>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</si>
  <si>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</si>
  <si>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</si>
  <si>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</si>
  <si>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</si>
  <si>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</si>
  <si>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</si>
  <si>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</si>
  <si>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</si>
  <si>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</si>
  <si>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</si>
  <si>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</si>
  <si>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</si>
  <si>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</si>
  <si>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</si>
  <si>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</si>
  <si>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</si>
  <si>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</si>
  <si>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</si>
  <si>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</si>
  <si>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</si>
  <si>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</si>
  <si>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</si>
  <si>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</si>
  <si>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</si>
  <si>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</si>
  <si>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</si>
  <si>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</si>
  <si>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</si>
  <si>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</si>
  <si>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</si>
  <si>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</si>
  <si>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</si>
  <si>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</si>
  <si>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</si>
  <si>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</si>
  <si>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</si>
  <si>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</si>
  <si>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</si>
  <si>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</si>
  <si>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</si>
  <si>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</si>
  <si>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</si>
  <si>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</si>
  <si>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</si>
  <si>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</si>
  <si>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</si>
  <si>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</si>
  <si>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</si>
  <si>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</si>
  <si>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</si>
  <si>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</si>
  <si>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</si>
  <si>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</si>
  <si>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</si>
  <si>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</si>
  <si>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</si>
  <si>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</si>
  <si>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</si>
  <si>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</si>
  <si>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</si>
  <si>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</si>
  <si>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</si>
  <si>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</si>
  <si>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</si>
  <si>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</si>
  <si>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</si>
  <si>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</si>
  <si>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</si>
  <si>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</si>
  <si>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</si>
  <si>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</si>
  <si>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</si>
  <si>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</si>
  <si>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</si>
  <si>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</si>
  <si>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</si>
  <si>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</si>
  <si>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</si>
  <si>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</si>
  <si>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</si>
  <si>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</si>
  <si>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</si>
  <si>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</si>
  <si>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</si>
  <si>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</si>
  <si>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</si>
  <si>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</si>
  <si>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</si>
  <si>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</si>
  <si>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</si>
  <si>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</si>
  <si>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</si>
  <si>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</si>
  <si>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</si>
  <si>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</si>
  <si>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</si>
  <si>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</si>
  <si>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</si>
  <si>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</si>
  <si>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</si>
  <si>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</si>
  <si>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</si>
  <si>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</si>
  <si>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</si>
  <si>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</si>
  <si>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</si>
  <si>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</si>
  <si>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</si>
  <si>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</si>
  <si>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</si>
  <si>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</si>
  <si>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</si>
  <si>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</si>
  <si>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</si>
  <si>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</si>
  <si>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</si>
  <si>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</si>
  <si>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</si>
  <si>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</si>
  <si>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</si>
  <si>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</si>
  <si>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</si>
  <si>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</si>
  <si>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</si>
  <si>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</si>
  <si>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</si>
  <si>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</si>
  <si>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</si>
  <si>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</si>
  <si>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</si>
  <si>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</si>
  <si>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</si>
  <si>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</si>
  <si>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</si>
  <si>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</si>
  <si>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</si>
  <si>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</si>
  <si>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</si>
  <si>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</si>
  <si>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</si>
  <si>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</si>
  <si>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</si>
  <si>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</si>
  <si>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</si>
  <si>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</si>
  <si>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</si>
  <si>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</si>
  <si>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</si>
  <si>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</si>
  <si>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</si>
  <si>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</si>
  <si>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</si>
  <si>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</si>
  <si>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</si>
  <si>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</si>
  <si>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</si>
  <si>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</si>
  <si>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</si>
  <si>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</si>
  <si>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</si>
  <si>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</si>
  <si>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</si>
  <si>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</si>
  <si>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</si>
  <si>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</si>
  <si>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</si>
  <si>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</si>
  <si>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</si>
  <si>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</si>
  <si>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</si>
  <si>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</si>
  <si>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</si>
  <si>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</si>
  <si>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</si>
  <si>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</si>
  <si>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</si>
  <si>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</si>
  <si>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</si>
  <si>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</si>
  <si>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</si>
  <si>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</si>
  <si>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</si>
  <si>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</si>
  <si>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</si>
  <si>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</si>
  <si>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</si>
  <si>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</si>
  <si>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</si>
  <si>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</si>
  <si>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</si>
  <si>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</si>
  <si>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</si>
  <si>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</si>
  <si>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</si>
  <si>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</si>
  <si>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</si>
  <si>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</si>
  <si>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</si>
  <si>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</si>
  <si>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</si>
  <si>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</si>
  <si>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</si>
  <si>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</si>
  <si>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</si>
  <si>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</si>
  <si>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</si>
  <si>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</si>
  <si>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</si>
  <si>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</si>
  <si>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</si>
  <si>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</si>
  <si>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</si>
  <si>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</si>
  <si>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</si>
  <si>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</si>
  <si>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</si>
  <si>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</si>
  <si>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</si>
  <si>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</si>
  <si>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</si>
  <si>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</si>
  <si>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</si>
  <si>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</si>
  <si>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</si>
  <si>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</si>
  <si>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</si>
  <si>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</si>
  <si>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</si>
  <si>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</si>
  <si>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</si>
  <si>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</si>
  <si>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</si>
  <si>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</si>
  <si>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</si>
  <si>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</si>
  <si>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</si>
  <si>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</si>
  <si>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</si>
  <si>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</si>
  <si>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</si>
  <si>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</si>
  <si>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</si>
  <si>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</si>
  <si>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</si>
  <si>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</si>
  <si>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</si>
  <si>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</si>
  <si>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</si>
  <si>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</si>
  <si>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</si>
  <si>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</si>
  <si>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</si>
  <si>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</si>
  <si>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</si>
  <si>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</si>
  <si>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</si>
  <si>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</si>
  <si>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</si>
  <si>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</si>
  <si>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</si>
  <si>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</si>
  <si>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</si>
  <si>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</si>
  <si>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</si>
  <si>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</si>
  <si>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</si>
  <si>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</si>
  <si>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</si>
  <si>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</si>
  <si>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</si>
  <si>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</si>
  <si>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</si>
  <si>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</si>
  <si>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</si>
  <si>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</si>
  <si>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</si>
  <si>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</si>
  <si>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</si>
  <si>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</si>
  <si>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</si>
  <si>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</si>
  <si>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</si>
  <si>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</si>
  <si>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</si>
  <si>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</si>
  <si>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</si>
  <si>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</si>
  <si>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</si>
  <si>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</si>
  <si>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</si>
  <si>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</si>
  <si>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</si>
  <si>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</si>
  <si>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</si>
  <si>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</si>
  <si>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</si>
  <si>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</si>
  <si>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</si>
  <si>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</si>
  <si>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</si>
  <si>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</si>
  <si>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</si>
  <si>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</si>
  <si>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</si>
  <si>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</si>
  <si>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</si>
  <si>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</si>
  <si>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</si>
  <si>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</si>
  <si>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</si>
  <si>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</si>
  <si>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</si>
  <si>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</si>
  <si>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</si>
  <si>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</si>
  <si>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</si>
  <si>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</si>
  <si>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</si>
  <si>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</si>
  <si>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</si>
  <si>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</si>
  <si>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</si>
  <si>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</si>
  <si>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</si>
  <si>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</si>
  <si>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</si>
  <si>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</si>
  <si>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</si>
  <si>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</si>
  <si>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</si>
  <si>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</si>
  <si>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</si>
  <si>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</si>
  <si>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</si>
  <si>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</si>
  <si>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</si>
  <si>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</si>
  <si>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</si>
  <si>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</si>
  <si>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</si>
  <si>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</si>
  <si>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</si>
  <si>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</si>
  <si>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</si>
  <si>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</si>
  <si>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</si>
  <si>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</si>
  <si>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</si>
  <si>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</si>
  <si>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</si>
  <si>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</si>
  <si>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</si>
  <si>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</si>
  <si>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</si>
  <si>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</si>
  <si>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</si>
  <si>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</si>
  <si>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</si>
  <si>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</si>
  <si>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</si>
  <si>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</si>
  <si>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</si>
  <si>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</si>
  <si>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</si>
  <si>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</si>
  <si>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</si>
  <si>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</si>
  <si>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</si>
  <si>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</si>
  <si>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</si>
  <si>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</si>
  <si>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</si>
  <si>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</si>
  <si>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</si>
  <si>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</si>
  <si>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</si>
  <si>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</si>
  <si>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</si>
  <si>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</si>
  <si>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</si>
  <si>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</si>
  <si>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</si>
  <si>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</si>
  <si>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</si>
  <si>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</si>
  <si>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</si>
  <si>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</si>
  <si>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</si>
  <si>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</si>
  <si>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</si>
  <si>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</si>
  <si>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</si>
  <si>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</si>
  <si>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</si>
  <si>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</si>
  <si>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</si>
  <si>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</si>
  <si>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</si>
  <si>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</si>
  <si>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</si>
  <si>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</si>
  <si>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</si>
  <si>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</si>
  <si>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</si>
  <si>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</si>
  <si>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</si>
  <si>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</si>
  <si>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</si>
  <si>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</si>
  <si>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</si>
  <si>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</si>
  <si>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</si>
  <si>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</si>
  <si>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</si>
  <si>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</si>
  <si>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</si>
  <si>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</si>
  <si>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</si>
  <si>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</si>
  <si>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</si>
  <si>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</si>
  <si>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</si>
  <si>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</si>
  <si>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</si>
  <si>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</si>
  <si>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</si>
  <si>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</si>
  <si>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</si>
  <si>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</si>
  <si>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</si>
  <si>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</si>
  <si>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</si>
  <si>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</si>
  <si>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</si>
  <si>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</si>
  <si>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</si>
  <si>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</si>
  <si>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</si>
  <si>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</si>
  <si>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</si>
  <si>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</si>
  <si>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</si>
  <si>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</si>
  <si>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</si>
  <si>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</si>
  <si>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</si>
  <si>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</si>
  <si>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</si>
  <si>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</si>
  <si>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</si>
  <si>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</si>
  <si>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</si>
  <si>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</si>
  <si>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</si>
  <si>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</si>
  <si>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</si>
  <si>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</si>
  <si>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</si>
  <si>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</si>
  <si>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</si>
  <si>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</si>
  <si>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</si>
  <si>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</si>
  <si>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</si>
  <si>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</si>
  <si>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</si>
  <si>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</si>
  <si>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</si>
  <si>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</si>
  <si>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</si>
  <si>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</si>
  <si>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</si>
  <si>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</si>
  <si>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</si>
  <si>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</si>
  <si>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</si>
  <si>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</si>
  <si>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</si>
  <si>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</si>
  <si>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</si>
  <si>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</si>
  <si>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</si>
  <si>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</si>
  <si>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</si>
  <si>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</si>
  <si>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</si>
  <si>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</si>
  <si>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</si>
  <si>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</si>
  <si>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</si>
  <si>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</si>
  <si>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</si>
  <si>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</si>
  <si>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</si>
  <si>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</si>
  <si>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</si>
  <si>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</si>
  <si>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</si>
  <si>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</si>
  <si>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</si>
  <si>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</si>
  <si>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</si>
  <si>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</si>
  <si>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</si>
  <si>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</si>
  <si>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</si>
  <si>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</si>
  <si>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</si>
  <si>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</si>
  <si>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</si>
  <si>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</si>
  <si>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</si>
  <si>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</si>
  <si>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</si>
  <si>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</si>
  <si>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</si>
  <si>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</si>
  <si>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</si>
  <si>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</si>
  <si>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</si>
  <si>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</si>
  <si>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</si>
  <si>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</si>
  <si>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</si>
  <si>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</si>
  <si>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</si>
  <si>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</si>
  <si>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</si>
  <si>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</si>
  <si>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</si>
  <si>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</si>
  <si>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</si>
  <si>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</si>
  <si>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</si>
  <si>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</si>
  <si>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</si>
  <si>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</si>
  <si>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</si>
  <si>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</si>
  <si>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</si>
  <si>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</si>
  <si>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</si>
  <si>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</si>
  <si>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</si>
  <si>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</si>
  <si>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</si>
  <si>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</si>
  <si>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</si>
  <si>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</si>
  <si>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</si>
  <si>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</si>
  <si>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</si>
  <si>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</si>
  <si>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</si>
  <si>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</si>
  <si>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</si>
  <si>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</si>
  <si>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</si>
  <si>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</si>
  <si>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</si>
  <si>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</si>
  <si>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</si>
  <si>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</si>
  <si>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</si>
  <si>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</si>
  <si>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</si>
  <si>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</si>
  <si>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</si>
  <si>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</si>
  <si>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</si>
  <si>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</si>
  <si>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</si>
  <si>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</si>
  <si>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</si>
  <si>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</si>
  <si>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</si>
  <si>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</si>
  <si>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</si>
  <si>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</si>
  <si>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</si>
  <si>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</si>
  <si>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</si>
  <si>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</si>
  <si>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</si>
  <si>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</si>
  <si>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</si>
  <si>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</si>
  <si>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</si>
  <si>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</si>
  <si>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</si>
  <si>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</si>
  <si>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</si>
  <si>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</si>
  <si>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</si>
  <si>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</si>
  <si>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</si>
  <si>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</si>
  <si>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</si>
  <si>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</si>
  <si>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</si>
  <si>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</si>
  <si>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</si>
  <si>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</si>
  <si>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</si>
  <si>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</si>
  <si>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</si>
  <si>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</si>
  <si>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</si>
  <si>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</si>
  <si>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</si>
  <si>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</si>
  <si>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</si>
  <si>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</si>
  <si>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</si>
  <si>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</si>
  <si>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</si>
  <si>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</si>
  <si>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</si>
  <si>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</si>
  <si>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</si>
  <si>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</si>
  <si>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</si>
  <si>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</si>
  <si>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</si>
  <si>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</si>
  <si>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</si>
  <si>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</si>
  <si>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</si>
  <si>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</si>
  <si>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</si>
  <si>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</si>
  <si>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</si>
  <si>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</si>
  <si>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</si>
  <si>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</si>
  <si>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</si>
  <si>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</si>
  <si>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</si>
  <si>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</si>
  <si>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</si>
  <si>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</si>
  <si>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</si>
  <si>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</si>
  <si>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</si>
  <si>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</si>
  <si>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</si>
  <si>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</si>
  <si>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</si>
  <si>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</si>
  <si>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</si>
  <si>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</si>
  <si>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</si>
  <si>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</si>
  <si>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</si>
  <si>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</si>
  <si>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</si>
  <si>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</si>
  <si>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</si>
  <si>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</si>
  <si>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</si>
  <si>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</si>
  <si>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</si>
  <si>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</si>
  <si>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</si>
  <si>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</si>
  <si>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</si>
  <si>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</si>
  <si>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</si>
  <si>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</si>
  <si>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</si>
  <si>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</si>
  <si>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</si>
  <si>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</si>
  <si>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</si>
  <si>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</si>
  <si>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</si>
  <si>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</si>
  <si>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</si>
  <si>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</si>
  <si>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</si>
  <si>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</si>
  <si>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</si>
  <si>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</si>
  <si>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</si>
  <si>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</si>
  <si>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</si>
  <si>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</si>
  <si>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</si>
  <si>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</si>
  <si>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</si>
  <si>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</si>
  <si>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</si>
  <si>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</si>
  <si>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</si>
  <si>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</si>
  <si>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</si>
  <si>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</si>
  <si>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</si>
  <si>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</si>
  <si>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</si>
  <si>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</si>
  <si>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</si>
  <si>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</si>
  <si>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</si>
  <si>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</si>
  <si>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</si>
  <si>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</si>
  <si>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</si>
  <si>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</si>
  <si>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</si>
  <si>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</si>
  <si>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</si>
  <si>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</si>
  <si>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</si>
  <si>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</si>
  <si>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</si>
  <si>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</si>
  <si>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</si>
  <si>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</si>
  <si>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</si>
  <si>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</si>
  <si>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</si>
  <si>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</si>
  <si>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</si>
  <si>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</si>
  <si>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</si>
  <si>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</si>
  <si>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</si>
  <si>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</si>
  <si>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</si>
  <si>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</si>
  <si>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</si>
  <si>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</si>
  <si>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</si>
  <si>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</si>
  <si>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</si>
  <si>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</si>
  <si>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</si>
  <si>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</si>
  <si>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</si>
  <si>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</si>
  <si>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</si>
  <si>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</si>
  <si>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</si>
  <si>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</si>
  <si>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</si>
  <si>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</si>
  <si>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</si>
  <si>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</si>
  <si>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</si>
  <si>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</si>
  <si>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</si>
  <si>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</si>
  <si>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</si>
  <si>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</si>
  <si>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</si>
  <si>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</si>
  <si>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</si>
  <si>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</si>
  <si>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</si>
  <si>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</si>
  <si>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</si>
  <si>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</si>
  <si>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</si>
  <si>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</si>
  <si>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</si>
  <si>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</si>
  <si>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</si>
  <si>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</si>
  <si>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</si>
  <si>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</si>
  <si>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</si>
  <si>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</si>
  <si>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</si>
  <si>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</si>
  <si>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</si>
  <si>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</si>
  <si>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</si>
  <si>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</si>
  <si>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</si>
  <si>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</si>
  <si>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</si>
  <si>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</si>
  <si>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</si>
  <si>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</si>
  <si>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</si>
  <si>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</si>
  <si>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</si>
  <si>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</si>
  <si>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</si>
  <si>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</si>
  <si>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</si>
  <si>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</si>
  <si>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</si>
  <si>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</si>
  <si>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</si>
  <si>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</si>
  <si>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</si>
  <si>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</si>
  <si>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</si>
  <si>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</si>
  <si>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</si>
  <si>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</si>
  <si>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</si>
  <si>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</si>
  <si>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</si>
  <si>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</si>
  <si>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</si>
  <si>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</si>
  <si>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</si>
  <si>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</si>
  <si>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</si>
  <si>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</si>
  <si>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</si>
  <si>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</si>
  <si>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</si>
  <si>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</si>
  <si>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</si>
  <si>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</si>
  <si>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</si>
  <si>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</si>
  <si>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</si>
  <si>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</si>
  <si>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</si>
  <si>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</si>
  <si>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</si>
  <si>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</si>
  <si>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</si>
  <si>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</si>
  <si>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</si>
  <si>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</si>
  <si>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</si>
  <si>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</si>
  <si>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</si>
  <si>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</si>
  <si>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</si>
  <si>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</si>
  <si>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</si>
  <si>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</si>
  <si>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</si>
  <si>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</si>
  <si>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</si>
  <si>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</si>
  <si>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</si>
  <si>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</si>
  <si>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</si>
  <si>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</si>
  <si>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</si>
  <si>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</si>
  <si>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</si>
  <si>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</si>
  <si>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</si>
  <si>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</si>
  <si>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</si>
  <si>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</si>
  <si>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</si>
  <si>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</si>
  <si>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</si>
  <si>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</si>
  <si>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</si>
  <si>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</si>
  <si>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</si>
  <si>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</si>
  <si>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</si>
  <si>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</si>
  <si>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</si>
  <si>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</si>
  <si>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</si>
  <si>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</si>
  <si>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</si>
  <si>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</si>
  <si>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</si>
  <si>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</si>
  <si>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</si>
  <si>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</si>
  <si>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</si>
  <si>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</si>
  <si>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</si>
  <si>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</si>
  <si>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</si>
  <si>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</si>
  <si>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</si>
  <si>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</si>
  <si>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</si>
  <si>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</si>
  <si>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</si>
  <si>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</si>
  <si>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</si>
  <si>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</si>
  <si>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</si>
  <si>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</si>
  <si>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</si>
  <si>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</si>
  <si>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</si>
  <si>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</si>
  <si>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</si>
  <si>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</si>
  <si>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</si>
  <si>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</si>
  <si>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</si>
  <si>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</si>
  <si>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</si>
  <si>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</si>
  <si>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</si>
  <si>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</si>
  <si>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</si>
  <si>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</si>
  <si>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</si>
  <si>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</si>
  <si>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</si>
  <si>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</si>
  <si>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</si>
  <si>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</si>
  <si>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</si>
  <si>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</si>
  <si>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</si>
  <si>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</si>
  <si>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</si>
  <si>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</si>
  <si>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</si>
  <si>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</si>
  <si>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</si>
  <si>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</si>
  <si>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</si>
  <si>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</si>
  <si>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</si>
  <si>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</si>
  <si>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</si>
  <si>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</si>
  <si>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</si>
  <si>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</si>
  <si>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</si>
  <si>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</si>
  <si>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</si>
  <si>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</si>
  <si>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</si>
  <si>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</si>
  <si>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</si>
  <si>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</si>
  <si>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</si>
  <si>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</si>
  <si>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</si>
  <si>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</si>
  <si>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</si>
  <si>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</si>
  <si>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</si>
  <si>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</si>
  <si>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</si>
  <si>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</si>
  <si>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</si>
  <si>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</si>
  <si>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</si>
  <si>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</si>
  <si>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</si>
  <si>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</si>
  <si>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</si>
  <si>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</si>
  <si>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</si>
  <si>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</si>
  <si>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</si>
  <si>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</si>
  <si>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</si>
  <si>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</si>
  <si>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</si>
  <si>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</si>
  <si>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</si>
  <si>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</si>
  <si>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</si>
  <si>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</si>
  <si>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</si>
  <si>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</si>
  <si>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</si>
  <si>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</si>
  <si>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</si>
  <si>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</si>
  <si>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</si>
  <si>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</si>
  <si>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</si>
  <si>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</si>
  <si>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</si>
  <si>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</si>
  <si>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</si>
  <si>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</si>
  <si>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</si>
  <si>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</si>
  <si>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</si>
  <si>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</si>
  <si>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</si>
  <si>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</si>
  <si>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</si>
  <si>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</si>
  <si>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</si>
  <si>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</si>
  <si>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</si>
  <si>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</si>
  <si>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</si>
  <si>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</si>
  <si>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</si>
  <si>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</si>
  <si>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</si>
  <si>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</si>
  <si>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</si>
  <si>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</si>
  <si>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</si>
  <si>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</si>
  <si>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</si>
  <si>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</si>
  <si>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</si>
  <si>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</si>
  <si>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</si>
  <si>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</si>
  <si>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</si>
  <si>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</si>
  <si>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</si>
  <si>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</si>
  <si>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</si>
  <si>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</si>
  <si>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</si>
  <si>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</si>
  <si>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</si>
  <si>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</si>
  <si>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</si>
  <si>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</si>
  <si>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</si>
  <si>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</si>
  <si>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</si>
  <si>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</si>
  <si>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</si>
  <si>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</si>
  <si>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</si>
  <si>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</si>
  <si>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</si>
  <si>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</si>
  <si>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</si>
  <si>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</si>
  <si>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</si>
  <si>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</si>
  <si>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</si>
  <si>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</si>
  <si>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</si>
  <si>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</si>
  <si>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</si>
  <si>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</si>
  <si>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</si>
  <si>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</si>
  <si>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</si>
  <si>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</si>
  <si>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</si>
  <si>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</si>
  <si>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</si>
  <si>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</si>
  <si>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</si>
  <si>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</si>
  <si>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</si>
  <si>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</si>
  <si>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</si>
  <si>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</si>
  <si>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</si>
  <si>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</si>
  <si>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</si>
  <si>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</si>
  <si>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</si>
  <si>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</si>
  <si>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</si>
  <si>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</si>
  <si>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</si>
  <si>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</si>
  <si>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</si>
  <si>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</si>
  <si>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</si>
  <si>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</si>
  <si>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</si>
  <si>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</si>
  <si>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</si>
  <si>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</si>
  <si>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</si>
  <si>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</si>
  <si>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</si>
  <si>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</si>
  <si>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</si>
  <si>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</si>
  <si>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</si>
  <si>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</si>
  <si>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</si>
  <si>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</si>
  <si>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</si>
  <si>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</si>
  <si>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</si>
  <si>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</si>
  <si>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</si>
  <si>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</si>
  <si>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</si>
  <si>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</si>
  <si>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</si>
  <si>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</si>
  <si>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</si>
  <si>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</si>
  <si>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</si>
  <si>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</si>
  <si>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</si>
  <si>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</si>
  <si>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</si>
  <si>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</si>
  <si>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</si>
  <si>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</si>
  <si>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</si>
  <si>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</si>
  <si>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</si>
  <si>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</si>
  <si>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</si>
  <si>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</si>
  <si>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</si>
  <si>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</si>
  <si>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</si>
  <si>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</si>
  <si>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</si>
  <si>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</si>
  <si>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</si>
  <si>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</si>
  <si>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</si>
  <si>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</si>
  <si>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</si>
  <si>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</si>
  <si>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</si>
  <si>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</si>
  <si>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</si>
  <si>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</si>
  <si>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</si>
  <si>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</si>
  <si>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</si>
  <si>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</si>
  <si>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</si>
  <si>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</si>
  <si>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</si>
  <si>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</si>
  <si>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</si>
  <si>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</si>
  <si>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</si>
  <si>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</si>
  <si>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</si>
  <si>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</si>
  <si>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</si>
  <si>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</si>
  <si>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</si>
  <si>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</si>
  <si>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</si>
  <si>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</si>
  <si>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</si>
  <si>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</si>
  <si>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</si>
  <si>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</si>
  <si>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</si>
  <si>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</si>
  <si>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</si>
  <si>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</si>
  <si>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</si>
  <si>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</si>
  <si>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</si>
  <si>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</si>
  <si>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</si>
  <si>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</si>
  <si>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</si>
  <si>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</si>
  <si>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</si>
  <si>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</si>
  <si>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</si>
  <si>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</si>
  <si>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</si>
  <si>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</si>
  <si>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</si>
  <si>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</si>
  <si>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</si>
  <si>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</si>
  <si>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</si>
  <si>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</si>
  <si>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</si>
  <si>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</si>
  <si>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</si>
  <si>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</si>
  <si>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</si>
  <si>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</si>
  <si>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</si>
  <si>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</si>
  <si>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</si>
  <si>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</si>
  <si>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</si>
  <si>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</si>
  <si>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</si>
  <si>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</si>
  <si>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</si>
  <si>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</si>
  <si>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</si>
  <si>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</si>
  <si>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</si>
  <si>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</si>
  <si>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</si>
  <si>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</si>
  <si>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</si>
  <si>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</si>
  <si>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</si>
  <si>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</si>
  <si>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</si>
  <si>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</si>
  <si>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</si>
  <si>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</si>
  <si>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</si>
  <si>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</si>
  <si>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</si>
  <si>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</si>
  <si>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</si>
  <si>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</si>
  <si>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</si>
  <si>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</si>
  <si>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</si>
  <si>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</si>
  <si>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</si>
  <si>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</si>
  <si>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</si>
  <si>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</si>
  <si>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</si>
  <si>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</si>
  <si>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</si>
  <si>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</si>
  <si>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</si>
  <si>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</si>
  <si>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</si>
  <si>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</si>
  <si>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</si>
  <si>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</si>
  <si>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</si>
  <si>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</si>
  <si>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</si>
  <si>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</si>
  <si>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</si>
  <si>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</si>
  <si>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</si>
  <si>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</si>
  <si>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</si>
  <si>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</si>
  <si>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</si>
  <si>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</si>
  <si>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</si>
  <si>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</si>
  <si>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</si>
  <si>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</si>
  <si>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</si>
  <si>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</si>
  <si>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</si>
  <si>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</si>
  <si>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</si>
  <si>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</si>
  <si>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</si>
  <si>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</si>
  <si>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</si>
  <si>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</si>
  <si>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</si>
  <si>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</si>
  <si>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</si>
  <si>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</si>
  <si>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</si>
  <si>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</si>
  <si>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</si>
  <si>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</si>
  <si>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</si>
  <si>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</si>
  <si>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</si>
  <si>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</si>
  <si>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</si>
  <si>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</si>
  <si>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</si>
  <si>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</si>
  <si>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</si>
  <si>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</si>
  <si>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</si>
  <si>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</si>
  <si>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</si>
  <si>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</si>
  <si>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</si>
  <si>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</si>
  <si>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</si>
  <si>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</si>
  <si>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</si>
  <si>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</si>
  <si>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</si>
  <si>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</si>
  <si>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</si>
  <si>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</si>
  <si>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</si>
  <si>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</si>
  <si>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</si>
  <si>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</si>
  <si>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</si>
  <si>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</si>
  <si>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</si>
  <si>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</si>
  <si>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</si>
  <si>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</si>
  <si>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</si>
  <si>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</si>
  <si>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</si>
  <si>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</si>
  <si>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</si>
  <si>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</si>
  <si>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</si>
  <si>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</si>
  <si>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</si>
  <si>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</si>
  <si>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</si>
  <si>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</si>
  <si>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</si>
  <si>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</si>
  <si>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</si>
  <si>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</si>
  <si>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</si>
  <si>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</si>
  <si>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</si>
  <si>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</si>
  <si>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</si>
  <si>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</si>
  <si>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</si>
  <si>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</si>
  <si>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</si>
  <si>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</si>
  <si>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</si>
  <si>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</si>
  <si>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</si>
  <si>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</si>
  <si>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</si>
  <si>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</si>
  <si>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</si>
  <si>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</si>
  <si>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</si>
  <si>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</si>
  <si>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</si>
  <si>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</si>
  <si>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</si>
  <si>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</si>
  <si>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</si>
  <si>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</si>
  <si>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</si>
  <si>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</si>
  <si>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</si>
  <si>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</si>
  <si>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</si>
  <si>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</si>
  <si>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</si>
  <si>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</si>
  <si>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</si>
  <si>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</si>
  <si>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</si>
  <si>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</si>
  <si>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</si>
  <si>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</si>
  <si>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</si>
  <si>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</si>
  <si>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</si>
  <si>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</si>
  <si>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</si>
  <si>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</si>
  <si>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</si>
  <si>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</si>
  <si>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</si>
  <si>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</si>
  <si>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</si>
  <si>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</si>
  <si>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</si>
  <si>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</si>
  <si>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</si>
  <si>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</si>
  <si>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</si>
  <si>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</si>
  <si>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</si>
  <si>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</si>
  <si>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</si>
  <si>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</si>
  <si>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</si>
  <si>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</si>
  <si>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</si>
  <si>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</si>
  <si>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</si>
  <si>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</si>
  <si>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</si>
  <si>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</si>
  <si>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</si>
  <si>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</si>
  <si>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</si>
  <si>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</si>
  <si>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</si>
  <si>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</si>
  <si>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</si>
  <si>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</si>
  <si>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</si>
  <si>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</si>
  <si>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</si>
  <si>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</si>
  <si>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</si>
  <si>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</si>
  <si>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</si>
  <si>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</si>
  <si>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</si>
  <si>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</si>
  <si>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</si>
  <si>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</si>
  <si>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</si>
  <si>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</si>
  <si>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</si>
  <si>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</si>
  <si>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</si>
  <si>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</si>
  <si>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</si>
  <si>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</si>
  <si>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</si>
  <si>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</si>
  <si>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</si>
  <si>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</si>
  <si>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</si>
  <si>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</si>
  <si>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</si>
  <si>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</si>
  <si>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</si>
  <si>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</si>
  <si>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</si>
  <si>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</si>
  <si>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</si>
  <si>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</si>
  <si>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</si>
  <si>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</si>
  <si>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</si>
  <si>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</si>
  <si>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</si>
  <si>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</si>
  <si>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</si>
  <si>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</si>
  <si>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</si>
  <si>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</si>
  <si>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</si>
  <si>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</si>
  <si>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</si>
  <si>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</si>
  <si>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</si>
  <si>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</si>
  <si>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</si>
  <si>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</si>
  <si>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</si>
  <si>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</si>
  <si>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</si>
  <si>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</si>
  <si>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</si>
  <si>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</si>
  <si>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</si>
  <si>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</si>
  <si>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</si>
  <si>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</si>
  <si>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</si>
  <si>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</si>
  <si>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</si>
  <si>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</si>
  <si>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</si>
  <si>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</si>
  <si>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</si>
  <si>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</si>
  <si>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</si>
  <si>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</si>
  <si>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</si>
  <si>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</si>
  <si>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</si>
  <si>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</si>
  <si>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</si>
  <si>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</si>
  <si>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</si>
  <si>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</si>
  <si>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</si>
  <si>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</si>
  <si>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</si>
  <si>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</si>
  <si>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</si>
  <si>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</si>
  <si>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</si>
  <si>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</si>
  <si>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</si>
  <si>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</si>
  <si>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</si>
  <si>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</si>
  <si>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</si>
  <si>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</si>
  <si>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</si>
  <si>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</si>
  <si>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</si>
  <si>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</si>
  <si>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</si>
  <si>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</si>
  <si>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</si>
  <si>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</si>
  <si>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</si>
  <si>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</si>
  <si>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</si>
  <si>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</si>
  <si>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</si>
  <si>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</si>
  <si>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</si>
  <si>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</si>
  <si>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</si>
  <si>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</si>
  <si>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</si>
  <si>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</si>
  <si>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</si>
  <si>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</si>
  <si>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</si>
  <si>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</si>
  <si>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</si>
  <si>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</si>
  <si>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</si>
  <si>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</si>
  <si>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</si>
  <si>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</si>
  <si>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</si>
  <si>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</si>
  <si>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</si>
  <si>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</si>
  <si>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</si>
  <si>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</si>
  <si>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</si>
  <si>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</si>
  <si>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</si>
  <si>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</si>
  <si>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</si>
  <si>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</si>
  <si>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</si>
  <si>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</si>
  <si>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</si>
  <si>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</si>
  <si>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</si>
  <si>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</si>
  <si>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</si>
  <si>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</si>
  <si>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</si>
  <si>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</si>
  <si>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</si>
  <si>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</si>
  <si>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</si>
  <si>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</si>
  <si>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</si>
  <si>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</si>
  <si>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</si>
  <si>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</si>
  <si>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</si>
  <si>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</si>
  <si>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</si>
  <si>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</si>
  <si>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</si>
  <si>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</si>
  <si>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</si>
  <si>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</si>
  <si>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</si>
  <si>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</si>
  <si>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</si>
  <si>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</si>
  <si>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</si>
  <si>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</si>
  <si>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</si>
  <si>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</si>
  <si>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</si>
  <si>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</si>
  <si>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</si>
  <si>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</si>
  <si>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</si>
  <si>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</si>
  <si>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</si>
  <si>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</si>
  <si>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</si>
  <si>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</si>
  <si>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</si>
  <si>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</si>
  <si>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</si>
  <si>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</si>
  <si>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</si>
  <si>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</si>
  <si>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</si>
  <si>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</si>
  <si>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</si>
  <si>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</si>
  <si>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</si>
  <si>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</si>
  <si>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</si>
  <si>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</si>
  <si>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</si>
  <si>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</si>
  <si>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</si>
  <si>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</si>
  <si>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</si>
  <si>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</si>
  <si>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</si>
  <si>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</si>
  <si>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</si>
  <si>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</si>
  <si>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</si>
  <si>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</si>
  <si>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</si>
  <si>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</si>
  <si>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</si>
  <si>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</si>
  <si>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</si>
  <si>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</si>
  <si>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</si>
  <si>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</si>
  <si>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</si>
  <si>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</si>
  <si>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</si>
  <si>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</si>
  <si>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</si>
  <si>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</si>
  <si>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</si>
  <si>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</si>
  <si>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</si>
  <si>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</si>
  <si>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</si>
  <si>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</si>
  <si>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</si>
  <si>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</si>
  <si>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</si>
  <si>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</si>
  <si>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</si>
  <si>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</si>
  <si>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</si>
  <si>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</si>
  <si>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</si>
  <si>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</si>
  <si>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</si>
  <si>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</si>
  <si>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</si>
  <si>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</si>
  <si>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</si>
  <si>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</si>
  <si>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</si>
  <si>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</si>
  <si>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</si>
  <si>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</si>
  <si>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</si>
  <si>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</si>
  <si>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</si>
  <si>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</si>
  <si>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</si>
  <si>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</si>
  <si>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</si>
  <si>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</si>
  <si>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</si>
  <si>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</si>
  <si>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</si>
  <si>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</si>
  <si>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</si>
  <si>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</si>
  <si>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</si>
  <si>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</si>
  <si>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</si>
  <si>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</si>
  <si>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</si>
  <si>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</si>
  <si>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</si>
  <si>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</si>
  <si>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</si>
  <si>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</si>
  <si>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</si>
  <si>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</si>
  <si>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</si>
  <si>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</si>
  <si>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</si>
  <si>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</si>
  <si>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</si>
  <si>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</si>
  <si>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</si>
  <si>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</si>
  <si>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</si>
  <si>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</si>
  <si>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</si>
  <si>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</si>
  <si>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</si>
  <si>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</si>
  <si>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</si>
  <si>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</si>
  <si>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</si>
  <si>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</si>
  <si>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</si>
  <si>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</si>
  <si>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</si>
  <si>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</si>
  <si>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</si>
  <si>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</si>
  <si>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</si>
  <si>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</si>
  <si>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</si>
  <si>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</si>
  <si>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</si>
  <si>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</si>
  <si>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</si>
  <si>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</si>
  <si>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</si>
  <si>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</si>
  <si>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</si>
  <si>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</si>
  <si>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</si>
  <si>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</si>
  <si>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</si>
  <si>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</si>
  <si>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</si>
  <si>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</si>
  <si>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</si>
  <si>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</si>
  <si>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</si>
  <si>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</si>
  <si>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</si>
  <si>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</si>
  <si>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</si>
  <si>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</si>
  <si>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</si>
  <si>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</si>
  <si>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</si>
  <si>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</si>
  <si>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</si>
  <si>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</si>
  <si>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</si>
  <si>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</si>
  <si>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</si>
  <si>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</si>
  <si>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</si>
  <si>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</si>
  <si>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</si>
  <si>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</si>
  <si>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</si>
  <si>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</si>
  <si>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</si>
  <si>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</si>
  <si>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</si>
  <si>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</si>
  <si>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</si>
  <si>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</si>
  <si>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</si>
  <si>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</si>
  <si>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</si>
  <si>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</si>
  <si>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</si>
  <si>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</si>
  <si>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</si>
  <si>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</si>
  <si>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</si>
  <si>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</si>
  <si>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</si>
  <si>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</si>
  <si>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</si>
  <si>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</si>
  <si>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</si>
  <si>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</si>
  <si>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</si>
  <si>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</si>
  <si>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</si>
  <si>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</si>
  <si>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</si>
  <si>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</si>
  <si>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</si>
  <si>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</si>
  <si>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</si>
  <si>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</si>
  <si>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</si>
  <si>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</si>
  <si>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</si>
  <si>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</si>
  <si>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</si>
  <si>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</si>
  <si>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</si>
  <si>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</si>
  <si>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</si>
  <si>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</si>
  <si>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</si>
  <si>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</si>
  <si>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</si>
  <si>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</si>
  <si>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</si>
  <si>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</si>
  <si>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</si>
  <si>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</si>
  <si>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</si>
  <si>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</si>
  <si>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</si>
  <si>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</si>
  <si>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</si>
  <si>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</si>
  <si>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</si>
  <si>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</si>
  <si>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</si>
  <si>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</si>
  <si>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</si>
  <si>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</si>
  <si>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</si>
  <si>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</si>
  <si>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</si>
  <si>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</si>
  <si>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</si>
  <si>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</si>
  <si>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</si>
  <si>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</si>
  <si>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</si>
  <si>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</si>
  <si>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</si>
  <si>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</si>
  <si>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</si>
  <si>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</si>
  <si>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</si>
  <si>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</si>
  <si>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</si>
  <si>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</si>
  <si>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</si>
  <si>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</si>
  <si>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</si>
  <si>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</si>
  <si>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</si>
  <si>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</si>
  <si>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</si>
  <si>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</si>
  <si>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</si>
  <si>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</si>
  <si>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</si>
  <si>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</si>
  <si>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</si>
  <si>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</si>
  <si>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</si>
  <si>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</si>
  <si>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</si>
  <si>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</si>
  <si>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</si>
  <si>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</si>
  <si>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</si>
  <si>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</si>
  <si>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</si>
  <si>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</si>
  <si>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</si>
  <si>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</si>
  <si>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</si>
  <si>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</si>
  <si>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</si>
  <si>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</si>
  <si>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</si>
  <si>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</si>
  <si>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</si>
  <si>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</si>
  <si>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</si>
  <si>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</si>
  <si>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</si>
  <si>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</si>
  <si>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</si>
  <si>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</si>
  <si>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</si>
  <si>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</si>
  <si>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</si>
  <si>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</si>
  <si>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</si>
  <si>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</si>
  <si>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</si>
  <si>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</si>
  <si>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</si>
  <si>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</si>
  <si>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</si>
  <si>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</si>
  <si>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</si>
  <si>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</si>
  <si>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</si>
  <si>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</si>
  <si>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</si>
  <si>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</si>
  <si>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</si>
  <si>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</si>
  <si>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</si>
  <si>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</si>
  <si>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</si>
  <si>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</si>
  <si>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</si>
  <si>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</si>
  <si>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</si>
  <si>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</si>
  <si>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</si>
  <si>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</si>
  <si>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</si>
  <si>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</si>
  <si>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</si>
  <si>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</si>
  <si>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</si>
  <si>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</si>
  <si>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</si>
  <si>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</si>
  <si>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</si>
  <si>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</si>
  <si>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</si>
  <si>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</si>
  <si>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</si>
  <si>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</si>
  <si>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</si>
  <si>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</si>
  <si>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</si>
  <si>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</si>
  <si>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</si>
  <si>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</si>
  <si>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</si>
  <si>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</si>
  <si>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</si>
  <si>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</si>
  <si>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</si>
  <si>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</si>
  <si>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</si>
  <si>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</si>
  <si>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</si>
  <si>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</si>
  <si>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</si>
  <si>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</si>
  <si>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</si>
  <si>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</si>
  <si>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</si>
  <si>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</si>
  <si>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</si>
  <si>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</si>
  <si>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</si>
  <si>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</si>
  <si>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</si>
  <si>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</si>
  <si>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</si>
  <si>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</si>
  <si>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</si>
  <si>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</si>
  <si>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</si>
  <si>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</si>
  <si>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</si>
  <si>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</si>
  <si>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</si>
  <si>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</si>
  <si>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</si>
  <si>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</si>
  <si>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</si>
  <si>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</si>
  <si>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</si>
  <si>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</si>
  <si>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</si>
  <si>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</si>
  <si>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</si>
  <si>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</si>
  <si>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</si>
  <si>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</si>
  <si>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</si>
  <si>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</si>
  <si>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</si>
  <si>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</si>
  <si>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</si>
  <si>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</si>
  <si>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</si>
  <si>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</si>
  <si>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</si>
  <si>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</si>
  <si>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</si>
  <si>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</si>
  <si>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</si>
  <si>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</si>
  <si>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</si>
  <si>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</si>
  <si>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</si>
  <si>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</si>
  <si>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</si>
  <si>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</si>
  <si>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</si>
  <si>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</si>
  <si>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</si>
  <si>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</si>
  <si>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</si>
  <si>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</si>
  <si>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</si>
  <si>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</si>
  <si>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</si>
  <si>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</si>
  <si>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</si>
  <si>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</si>
  <si>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</si>
  <si>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</si>
  <si>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</si>
  <si>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</si>
  <si>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</si>
  <si>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</si>
  <si>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</si>
  <si>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</si>
  <si>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</si>
  <si>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</si>
  <si>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</si>
  <si>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</si>
  <si>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</si>
  <si>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</si>
  <si>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</si>
  <si>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</si>
  <si>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</si>
  <si>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</si>
  <si>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</si>
  <si>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</si>
  <si>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</si>
  <si>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</si>
  <si>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</si>
  <si>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</si>
  <si>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</si>
  <si>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</si>
  <si>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</si>
  <si>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</si>
  <si>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</si>
  <si>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</si>
  <si>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</si>
  <si>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</si>
  <si>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</si>
  <si>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</si>
  <si>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</si>
  <si>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</si>
  <si>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</si>
  <si>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</si>
  <si>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</si>
  <si>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</si>
  <si>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</si>
  <si>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</si>
  <si>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</si>
  <si>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</si>
  <si>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</si>
  <si>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</si>
  <si>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</si>
  <si>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</si>
  <si>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</si>
  <si>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</si>
  <si>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</si>
  <si>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</si>
  <si>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</si>
  <si>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</si>
  <si>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</si>
  <si>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</si>
  <si>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</si>
  <si>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</si>
  <si>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</si>
  <si>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</si>
  <si>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</si>
  <si>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</si>
  <si>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</si>
  <si>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</si>
  <si>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</si>
  <si>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</si>
  <si>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</si>
  <si>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</si>
  <si>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</si>
  <si>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</si>
  <si>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</si>
  <si>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</si>
  <si>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</si>
  <si>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</si>
  <si>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</si>
  <si>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</si>
  <si>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</si>
  <si>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</si>
  <si>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</si>
  <si>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</si>
  <si>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</si>
  <si>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</si>
  <si>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</si>
  <si>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</si>
  <si>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</si>
  <si>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</si>
  <si>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</si>
  <si>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</si>
  <si>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</si>
  <si>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</si>
  <si>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</si>
  <si>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</si>
  <si>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</si>
  <si>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</si>
  <si>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</si>
  <si>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</si>
  <si>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</si>
  <si>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</si>
  <si>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</si>
  <si>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</si>
  <si>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</si>
  <si>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</si>
  <si>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</si>
  <si>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</si>
  <si>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</si>
  <si>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</si>
  <si>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</si>
  <si>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</si>
  <si>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</si>
  <si>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</si>
  <si>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</si>
  <si>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</si>
  <si>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</si>
  <si>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</si>
  <si>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</si>
  <si>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</si>
  <si>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</si>
  <si>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</si>
  <si>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</si>
  <si>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</si>
  <si>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</si>
  <si>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</si>
  <si>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</si>
  <si>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</si>
  <si>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</si>
  <si>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</si>
  <si>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</si>
  <si>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</si>
  <si>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</si>
  <si>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</si>
  <si>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</si>
  <si>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</si>
  <si>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</si>
  <si>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</si>
  <si>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</si>
  <si>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</si>
  <si>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</si>
  <si>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</si>
  <si>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</si>
  <si>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</si>
  <si>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</si>
  <si>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</si>
  <si>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</si>
  <si>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</si>
  <si>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</si>
  <si>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</si>
  <si>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</si>
  <si>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</si>
  <si>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</si>
  <si>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</si>
  <si>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</si>
  <si>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</si>
  <si>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</si>
  <si>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</si>
  <si>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</si>
  <si>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</si>
  <si>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</si>
  <si>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</si>
  <si>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</si>
  <si>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</si>
  <si>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</si>
  <si>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</si>
  <si>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</si>
  <si>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</si>
  <si>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</si>
  <si>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</si>
  <si>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</si>
  <si>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</si>
  <si>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</si>
  <si>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</si>
  <si>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</si>
  <si>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</si>
  <si>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</si>
  <si>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</si>
  <si>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</si>
  <si>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</si>
  <si>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</si>
  <si>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</si>
  <si>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</si>
  <si>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</si>
  <si>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</si>
  <si>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</si>
  <si>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</si>
  <si>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</si>
  <si>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</si>
  <si>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</si>
  <si>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</si>
  <si>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</si>
  <si>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</si>
  <si>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</si>
  <si>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</si>
  <si>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</si>
  <si>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</si>
  <si>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</si>
  <si>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</si>
  <si>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</si>
  <si>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</si>
  <si>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</si>
  <si>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</si>
  <si>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</si>
  <si>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</si>
  <si>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</si>
  <si>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</si>
  <si>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</si>
  <si>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</si>
  <si>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</si>
  <si>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</si>
  <si>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</si>
  <si>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</si>
  <si>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</si>
  <si>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</si>
  <si>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</si>
  <si>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</si>
  <si>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</si>
  <si>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</si>
  <si>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</si>
  <si>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</si>
  <si>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</si>
  <si>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</si>
  <si>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</si>
  <si>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</si>
  <si>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</si>
  <si>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</si>
  <si>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</si>
  <si>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</si>
  <si>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</si>
  <si>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</si>
  <si>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</si>
  <si>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</si>
  <si>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</si>
  <si>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</si>
  <si>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</si>
  <si>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</si>
  <si>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</si>
  <si>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</si>
  <si>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</si>
  <si>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</si>
  <si>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</si>
  <si>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</si>
  <si>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</si>
  <si>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</si>
  <si>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</si>
  <si>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</si>
  <si>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</si>
  <si>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</si>
  <si>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</si>
  <si>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</si>
  <si>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</si>
  <si>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</si>
  <si>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</si>
  <si>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</si>
  <si>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</si>
  <si>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</si>
  <si>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</si>
  <si>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</si>
  <si>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</si>
  <si>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</si>
  <si>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</si>
  <si>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</si>
  <si>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</si>
  <si>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</si>
  <si>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</si>
  <si>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</si>
  <si>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</si>
  <si>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</si>
  <si>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</si>
  <si>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</si>
  <si>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</si>
  <si>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</si>
  <si>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</si>
  <si>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</si>
  <si>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</si>
  <si>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</si>
  <si>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</si>
  <si>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</si>
  <si>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</si>
  <si>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</si>
  <si>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</si>
  <si>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</si>
  <si>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</si>
  <si>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</si>
  <si>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</si>
  <si>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</si>
  <si>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</si>
  <si>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</si>
  <si>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</si>
  <si>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</si>
  <si>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</si>
  <si>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</si>
  <si>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</si>
  <si>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</si>
  <si>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</si>
  <si>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</si>
  <si>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</si>
  <si>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</si>
  <si>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</si>
  <si>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</si>
  <si>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</si>
  <si>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</si>
  <si>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</si>
  <si>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</si>
  <si>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</si>
  <si>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</si>
  <si>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</si>
  <si>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</si>
  <si>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</si>
  <si>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</si>
  <si>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</si>
  <si>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</si>
  <si>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</si>
  <si>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</si>
  <si>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</si>
  <si>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</si>
  <si>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</si>
  <si>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</si>
  <si>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</si>
  <si>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</si>
  <si>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</si>
  <si>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</si>
  <si>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</si>
  <si>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</si>
  <si>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</si>
  <si>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</si>
  <si>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</si>
  <si>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</si>
  <si>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</si>
  <si>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</si>
  <si>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</si>
  <si>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</si>
  <si>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</si>
  <si>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</si>
  <si>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</si>
  <si>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</si>
  <si>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</si>
  <si>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</si>
  <si>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</si>
  <si>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</si>
  <si>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</si>
  <si>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</si>
  <si>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</si>
  <si>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</si>
  <si>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</si>
  <si>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</si>
  <si>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</si>
  <si>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</si>
  <si>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</si>
  <si>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</si>
  <si>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</si>
  <si>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</si>
  <si>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</si>
  <si>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</si>
  <si>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</si>
  <si>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</si>
  <si>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</si>
  <si>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</si>
  <si>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</si>
  <si>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</si>
  <si>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</si>
  <si>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</si>
  <si>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</si>
  <si>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</si>
  <si>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</si>
  <si>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</si>
  <si>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</si>
  <si>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</si>
  <si>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</si>
  <si>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</si>
  <si>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</si>
  <si>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</si>
  <si>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</si>
  <si>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</si>
  <si>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</si>
  <si>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</si>
  <si>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</si>
  <si>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</si>
  <si>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</si>
  <si>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</si>
  <si>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</si>
  <si>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</si>
  <si>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</si>
  <si>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</si>
  <si>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</si>
  <si>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</si>
  <si>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</si>
  <si>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</si>
  <si>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</si>
  <si>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</si>
  <si>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</si>
  <si>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</si>
  <si>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</si>
  <si>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</si>
  <si>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</si>
  <si>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</si>
  <si>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</si>
  <si>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</si>
  <si>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</si>
  <si>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</si>
  <si>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</si>
  <si>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</si>
  <si>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</si>
  <si>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</si>
  <si>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</si>
  <si>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</si>
  <si>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</si>
  <si>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</si>
  <si>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</si>
  <si>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</si>
  <si>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</si>
  <si>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</si>
  <si>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</si>
  <si>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</si>
  <si>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</si>
  <si>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</si>
  <si>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</si>
  <si>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</si>
  <si>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</si>
  <si>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</si>
  <si>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</si>
  <si>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</si>
  <si>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</si>
  <si>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</si>
  <si>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</si>
  <si>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</si>
  <si>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</si>
  <si>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</si>
  <si>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</si>
  <si>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</si>
  <si>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</si>
  <si>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</si>
  <si>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</si>
  <si>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</si>
  <si>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</si>
  <si>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</si>
  <si>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</si>
  <si>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</si>
  <si>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</si>
  <si>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</si>
  <si>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</si>
  <si>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</si>
  <si>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</si>
  <si>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</si>
  <si>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</si>
  <si>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</si>
  <si>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</si>
  <si>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</si>
  <si>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</si>
  <si>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</si>
  <si>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</si>
  <si>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</si>
  <si>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</si>
  <si>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</si>
  <si>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</si>
  <si>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</si>
  <si>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</si>
  <si>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</si>
  <si>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</si>
  <si>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</si>
  <si>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</si>
  <si>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</si>
  <si>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</si>
  <si>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</si>
  <si>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</si>
  <si>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</si>
  <si>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</si>
  <si>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</si>
  <si>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</si>
  <si>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</si>
  <si>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</si>
  <si>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</si>
  <si>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</si>
  <si>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</si>
  <si>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</si>
  <si>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</si>
  <si>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</si>
  <si>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</si>
  <si>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</si>
  <si>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</si>
  <si>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</si>
  <si>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</si>
  <si>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</si>
  <si>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</si>
  <si>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</si>
  <si>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</si>
  <si>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</si>
  <si>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</si>
  <si>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</si>
  <si>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</si>
  <si>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</si>
  <si>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</si>
  <si>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</si>
  <si>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</si>
  <si>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</si>
  <si>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</si>
  <si>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</si>
  <si>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</si>
  <si>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</si>
  <si>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</si>
  <si>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</si>
  <si>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</si>
  <si>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</si>
  <si>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</si>
  <si>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</si>
  <si>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</si>
  <si>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</si>
  <si>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</si>
  <si>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</si>
  <si>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</si>
  <si>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</si>
  <si>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</si>
  <si>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</si>
  <si>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</si>
  <si>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</si>
  <si>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</si>
  <si>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</si>
  <si>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</si>
  <si>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</si>
  <si>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</si>
  <si>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</si>
  <si>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</si>
  <si>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</si>
  <si>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</si>
  <si>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</si>
  <si>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</si>
  <si>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</si>
  <si>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</si>
  <si>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</si>
  <si>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</si>
  <si>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</si>
  <si>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</si>
  <si>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</si>
  <si>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</si>
  <si>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</si>
  <si>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</si>
  <si>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</si>
  <si>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</si>
  <si>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</si>
  <si>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</si>
  <si>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</si>
  <si>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</si>
  <si>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</si>
  <si>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</si>
  <si>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</si>
  <si>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</si>
  <si>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</si>
  <si>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</si>
  <si>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</si>
  <si>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</si>
  <si>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</si>
  <si>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</si>
  <si>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</si>
  <si>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</si>
  <si>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</si>
  <si>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</si>
  <si>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</si>
  <si>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</si>
  <si>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</si>
  <si>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</si>
  <si>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</si>
  <si>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</si>
  <si>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</si>
  <si>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</si>
  <si>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</si>
  <si>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</si>
  <si>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</si>
  <si>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</si>
  <si>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</si>
  <si>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</si>
  <si>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</si>
  <si>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</si>
  <si>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</si>
  <si>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</si>
  <si>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</si>
  <si>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</si>
  <si>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</si>
  <si>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</si>
  <si>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</si>
  <si>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</si>
  <si>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</si>
  <si>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</si>
  <si>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</si>
  <si>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</si>
  <si>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</si>
  <si>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</si>
  <si>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</si>
  <si>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</si>
  <si>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</si>
  <si>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</si>
  <si>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</si>
  <si>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</si>
  <si>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</si>
  <si>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</si>
  <si>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</si>
  <si>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</si>
  <si>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</si>
  <si>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</si>
  <si>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</si>
  <si>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</si>
  <si>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</si>
  <si>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</si>
  <si>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</si>
  <si>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</si>
  <si>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</si>
  <si>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</si>
  <si>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</si>
  <si>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</si>
  <si>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</si>
  <si>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</si>
  <si>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</si>
  <si>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</si>
  <si>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</si>
  <si>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</si>
  <si>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</si>
  <si>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</si>
  <si>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</si>
  <si>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</si>
  <si>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</si>
  <si>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</si>
  <si>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</si>
  <si>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</si>
  <si>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</si>
  <si>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</si>
  <si>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</si>
  <si>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</si>
  <si>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</si>
  <si>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</si>
  <si>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</si>
  <si>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</si>
  <si>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</si>
  <si>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</si>
  <si>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</si>
  <si>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</si>
  <si>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</si>
  <si>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</si>
  <si>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</si>
  <si>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</si>
  <si>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</si>
  <si>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</si>
  <si>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</si>
  <si>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</si>
  <si>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</si>
  <si>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</si>
  <si>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</si>
  <si>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</si>
  <si>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</si>
  <si>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</si>
  <si>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</si>
  <si>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</si>
  <si>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</si>
  <si>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</si>
  <si>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</si>
  <si>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</si>
  <si>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</si>
  <si>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</si>
  <si>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</si>
  <si>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</si>
  <si>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</si>
  <si>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</si>
  <si>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</si>
  <si>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</si>
  <si>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</si>
  <si>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</si>
  <si>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</si>
  <si>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</si>
  <si>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</si>
  <si>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</si>
  <si>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</si>
  <si>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</si>
  <si>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</si>
  <si>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</si>
  <si>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</si>
  <si>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</si>
  <si>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</si>
  <si>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</si>
  <si>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</si>
  <si>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</si>
  <si>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</si>
  <si>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</si>
  <si>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</si>
  <si>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</si>
  <si>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</si>
  <si>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</si>
  <si>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</si>
  <si>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</si>
  <si>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</si>
  <si>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</si>
  <si>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</si>
  <si>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</si>
  <si>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</si>
  <si>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</si>
  <si>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</si>
  <si>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</si>
  <si>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</si>
  <si>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</si>
  <si>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</si>
  <si>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</si>
  <si>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</si>
  <si>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</si>
  <si>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</si>
  <si>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</si>
  <si>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</si>
  <si>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</si>
  <si>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</si>
  <si>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</si>
  <si>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</si>
  <si>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</si>
  <si>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</si>
  <si>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</si>
  <si>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</si>
  <si>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</si>
  <si>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</si>
  <si>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</si>
  <si>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</si>
  <si>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</si>
  <si>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</si>
  <si>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</si>
  <si>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</si>
  <si>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</si>
  <si>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</si>
  <si>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</si>
  <si>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</si>
  <si>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</si>
  <si>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</si>
  <si>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</si>
  <si>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</si>
  <si>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</si>
  <si>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</si>
  <si>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</si>
  <si>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</si>
  <si>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</si>
  <si>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</si>
  <si>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</si>
  <si>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</si>
  <si>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</si>
  <si>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</si>
  <si>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</si>
  <si>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</si>
  <si>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</si>
  <si>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</si>
  <si>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</si>
  <si>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</si>
  <si>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</si>
  <si>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</si>
  <si>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</si>
  <si>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</si>
  <si>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</si>
  <si>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</si>
  <si>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</si>
  <si>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</si>
  <si>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</si>
  <si>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</si>
  <si>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</si>
  <si>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</si>
  <si>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</si>
  <si>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</si>
  <si>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</si>
  <si>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</si>
  <si>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</si>
  <si>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</si>
  <si>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</si>
  <si>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</si>
  <si>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</si>
  <si>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</si>
  <si>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</si>
  <si>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</si>
  <si>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</si>
  <si>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</si>
  <si>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</si>
  <si>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</si>
  <si>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</si>
  <si>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</si>
  <si>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</si>
  <si>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</si>
  <si>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</si>
  <si>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</si>
  <si>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</si>
  <si>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</si>
  <si>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</si>
  <si>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</si>
  <si>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</si>
  <si>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</si>
  <si>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</si>
  <si>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</si>
  <si>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</si>
  <si>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</si>
  <si>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</si>
  <si>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</si>
  <si>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</si>
  <si>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</si>
  <si>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</si>
  <si>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</si>
  <si>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</si>
  <si>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</si>
  <si>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</si>
  <si>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</si>
  <si>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</si>
  <si>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</si>
  <si>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</si>
  <si>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</si>
  <si>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</si>
  <si>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</si>
  <si>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</si>
  <si>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</si>
  <si>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</si>
  <si>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</si>
  <si>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</si>
  <si>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</si>
  <si>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</si>
  <si>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</si>
  <si>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</si>
  <si>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</si>
  <si>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</si>
  <si>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</si>
  <si>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</si>
  <si>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</si>
  <si>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</si>
  <si>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</si>
  <si>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</si>
  <si>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</si>
  <si>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</si>
  <si>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</si>
  <si>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</si>
  <si>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</si>
  <si>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</si>
  <si>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</si>
  <si>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</si>
  <si>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</si>
  <si>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</si>
  <si>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</si>
  <si>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</si>
  <si>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</si>
  <si>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</si>
  <si>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</si>
  <si>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</si>
  <si>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</si>
  <si>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</si>
  <si>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</si>
  <si>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</si>
  <si>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</si>
  <si>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</si>
  <si>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</si>
  <si>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</si>
  <si>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</si>
  <si>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</si>
  <si>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</si>
  <si>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</si>
  <si>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</si>
  <si>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</si>
  <si>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</si>
  <si>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</si>
  <si>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</si>
  <si>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</si>
  <si>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</si>
  <si>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</si>
  <si>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</si>
  <si>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</si>
  <si>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</si>
  <si>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</si>
  <si>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</si>
  <si>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</si>
  <si>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</si>
  <si>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</si>
  <si>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</si>
  <si>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</si>
  <si>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</si>
  <si>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</si>
  <si>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</si>
  <si>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</si>
  <si>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</si>
  <si>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</si>
  <si>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</si>
  <si>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</si>
  <si>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</si>
  <si>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</si>
  <si>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</si>
  <si>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</si>
  <si>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</si>
  <si>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</si>
  <si>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</si>
  <si>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</si>
  <si>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</si>
  <si>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</si>
  <si>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</si>
  <si>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</si>
  <si>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</si>
  <si>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</si>
  <si>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</si>
  <si>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</si>
  <si>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</si>
  <si>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</si>
  <si>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</si>
  <si>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</si>
  <si>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</si>
  <si>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</si>
  <si>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</si>
  <si>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</si>
  <si>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</si>
  <si>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</si>
  <si>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</si>
  <si>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</si>
  <si>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</si>
  <si>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</si>
  <si>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</si>
  <si>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</si>
  <si>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</si>
  <si>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</si>
  <si>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</si>
  <si>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</si>
  <si>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</si>
  <si>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</si>
  <si>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</si>
  <si>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</si>
  <si>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</si>
  <si>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</si>
  <si>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</si>
  <si>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</si>
  <si>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</si>
  <si>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</si>
  <si>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</si>
  <si>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</si>
  <si>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</si>
  <si>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</si>
  <si>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</si>
  <si>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</si>
  <si>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</si>
  <si>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</si>
  <si>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</si>
  <si>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</si>
  <si>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</si>
  <si>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</si>
  <si>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</si>
  <si>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</si>
  <si>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</si>
  <si>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</si>
  <si>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</si>
  <si>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</si>
  <si>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</si>
  <si>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</si>
  <si>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</si>
  <si>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</si>
  <si>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</si>
  <si>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</si>
  <si>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</si>
  <si>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</si>
  <si>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</si>
  <si>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</si>
  <si>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</si>
  <si>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</si>
  <si>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</si>
  <si>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</si>
  <si>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</si>
  <si>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</si>
  <si>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</si>
  <si>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</si>
  <si>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</si>
  <si>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</si>
  <si>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</si>
  <si>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</si>
  <si>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</si>
  <si>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</si>
  <si>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</si>
  <si>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</si>
  <si>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</si>
  <si>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</si>
  <si>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</si>
  <si>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</si>
  <si>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</si>
  <si>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</si>
  <si>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</si>
  <si>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</si>
  <si>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</si>
  <si>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</si>
  <si>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</si>
  <si>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</si>
  <si>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</si>
  <si>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</si>
  <si>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</si>
  <si>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</si>
  <si>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</si>
  <si>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</si>
  <si>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</si>
  <si>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</si>
  <si>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</si>
  <si>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</si>
  <si>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</si>
  <si>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</si>
  <si>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</si>
  <si>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</si>
  <si>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</si>
  <si>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</si>
  <si>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</si>
  <si>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</si>
  <si>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</si>
  <si>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</si>
  <si>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</si>
  <si>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</si>
  <si>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</si>
  <si>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</si>
  <si>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</si>
  <si>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</si>
  <si>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</si>
  <si>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</si>
  <si>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</si>
  <si>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</si>
  <si>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</si>
  <si>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</si>
  <si>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</si>
  <si>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</si>
  <si>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</si>
  <si>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</si>
  <si>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</si>
  <si>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</si>
  <si>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</si>
  <si>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</si>
  <si>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</si>
  <si>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</si>
  <si>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</si>
  <si>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</si>
  <si>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</si>
  <si>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</si>
  <si>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</si>
  <si>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</si>
  <si>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</si>
  <si>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</si>
  <si>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</si>
  <si>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</si>
  <si>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</si>
  <si>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</si>
  <si>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</si>
  <si>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</si>
  <si>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</si>
  <si>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</si>
  <si>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</si>
  <si>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</si>
  <si>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</si>
  <si>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</si>
  <si>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</si>
  <si>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</si>
  <si>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</si>
  <si>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</si>
  <si>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</si>
  <si>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</si>
  <si>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</si>
  <si>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</si>
  <si>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</si>
  <si>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</si>
  <si>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</si>
  <si>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</si>
  <si>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</si>
  <si>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</si>
  <si>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</si>
  <si>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</si>
  <si>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</si>
  <si>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</si>
  <si>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</si>
  <si>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</si>
  <si>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</si>
  <si>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</si>
  <si>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</si>
  <si>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</si>
  <si>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</si>
  <si>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</si>
  <si>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</si>
  <si>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</si>
  <si>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</si>
  <si>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</si>
  <si>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</si>
  <si>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</si>
  <si>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</si>
  <si>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</si>
  <si>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</si>
  <si>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</si>
  <si>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</si>
  <si>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</si>
  <si>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</si>
  <si>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</si>
  <si>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</si>
  <si>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</si>
  <si>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</si>
  <si>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</si>
  <si>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</si>
  <si>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</si>
  <si>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</si>
  <si>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</si>
  <si>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</si>
  <si>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</si>
  <si>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</si>
  <si>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</si>
  <si>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</si>
  <si>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</si>
  <si>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</si>
  <si>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</si>
  <si>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</si>
  <si>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</si>
  <si>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</si>
  <si>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</si>
  <si>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</si>
  <si>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</si>
  <si>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</si>
  <si>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</si>
  <si>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</si>
  <si>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</si>
  <si>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</si>
  <si>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</si>
  <si>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</si>
  <si>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</si>
  <si>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</si>
  <si>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</si>
  <si>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</si>
  <si>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</si>
  <si>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</si>
  <si>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</si>
  <si>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</si>
  <si>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</si>
  <si>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</si>
  <si>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</si>
  <si>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</si>
  <si>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</si>
  <si>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</si>
  <si>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</si>
  <si>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</si>
  <si>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</si>
  <si>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</si>
  <si>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</si>
  <si>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</si>
  <si>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</si>
  <si>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</si>
  <si>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</si>
  <si>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</si>
  <si>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</si>
  <si>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</si>
  <si>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</si>
  <si>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</si>
  <si>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</si>
  <si>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</si>
  <si>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</si>
  <si>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</si>
  <si>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</si>
  <si>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</si>
  <si>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</si>
  <si>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</si>
  <si>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</si>
  <si>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</si>
  <si>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</si>
  <si>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</si>
  <si>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</si>
  <si>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</si>
  <si>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</si>
  <si>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</si>
  <si>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</si>
  <si>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</si>
  <si>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</si>
  <si>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</si>
  <si>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</si>
  <si>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</si>
  <si>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</si>
  <si>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</si>
  <si>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</si>
  <si>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</si>
  <si>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</si>
  <si>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</si>
  <si>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</si>
  <si>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</si>
  <si>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</si>
  <si>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</si>
  <si>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</si>
  <si>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</si>
  <si>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</si>
  <si>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</si>
  <si>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</si>
  <si>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</si>
  <si>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</si>
  <si>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</si>
  <si>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</si>
  <si>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</si>
  <si>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</si>
  <si>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</si>
  <si>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</si>
  <si>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</si>
  <si>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</si>
  <si>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</si>
  <si>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</si>
  <si>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</si>
  <si>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</si>
  <si>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</si>
  <si>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</si>
  <si>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</si>
  <si>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</si>
  <si>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</si>
  <si>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</si>
  <si>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</si>
  <si>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</si>
  <si>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</si>
  <si>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</si>
  <si>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</si>
  <si>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</si>
  <si>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</si>
  <si>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</si>
  <si>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</si>
  <si>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</si>
  <si>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</si>
  <si>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</si>
  <si>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</si>
  <si>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</si>
  <si>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</si>
  <si>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</si>
  <si>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</si>
  <si>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</si>
  <si>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</si>
  <si>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</si>
  <si>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</si>
  <si>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</si>
  <si>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</si>
  <si>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</si>
  <si>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</si>
  <si>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</si>
  <si>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</si>
  <si>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</si>
  <si>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</si>
  <si>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</si>
  <si>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</si>
  <si>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</si>
  <si>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</si>
  <si>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</si>
  <si>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</si>
  <si>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</si>
  <si>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</si>
  <si>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</si>
  <si>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</si>
  <si>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</si>
  <si>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</si>
  <si>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</si>
  <si>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</si>
  <si>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</si>
  <si>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</si>
  <si>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</si>
  <si>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</si>
  <si>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</si>
  <si>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</si>
  <si>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</si>
  <si>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</si>
  <si>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</si>
  <si>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</si>
  <si>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</si>
  <si>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</si>
  <si>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</si>
  <si>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</si>
  <si>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</si>
  <si>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</si>
  <si>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</si>
  <si>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</si>
  <si>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</si>
  <si>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</si>
  <si>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</si>
  <si>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</si>
  <si>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</si>
  <si>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</si>
  <si>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</si>
  <si>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</si>
  <si>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</si>
  <si>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</si>
  <si>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</si>
  <si>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</si>
  <si>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</si>
  <si>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</si>
  <si>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</si>
  <si>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</si>
  <si>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</si>
  <si>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</si>
  <si>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</si>
  <si>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</si>
  <si>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</si>
  <si>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</si>
  <si>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</si>
  <si>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</si>
  <si>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</si>
  <si>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</si>
  <si>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</si>
  <si>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</si>
  <si>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</si>
  <si>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</si>
  <si>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</si>
  <si>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</si>
  <si>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</si>
  <si>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</si>
  <si>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</si>
  <si>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</si>
  <si>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</si>
  <si>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</si>
  <si>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</si>
  <si>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</si>
  <si>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</si>
  <si>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</si>
  <si>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</si>
  <si>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</si>
  <si>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</si>
  <si>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</si>
  <si>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</si>
  <si>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</si>
  <si>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</si>
  <si>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</si>
  <si>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</si>
  <si>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</si>
  <si>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</si>
  <si>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</si>
  <si>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</si>
  <si>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</si>
  <si>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</si>
  <si>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</si>
  <si>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</si>
  <si>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</si>
  <si>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</si>
  <si>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</si>
  <si>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</si>
  <si>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</si>
  <si>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</si>
  <si>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</si>
  <si>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</si>
  <si>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</si>
  <si>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</si>
  <si>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</si>
  <si>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</si>
  <si>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</si>
  <si>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</si>
  <si>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</si>
  <si>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</si>
  <si>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</si>
  <si>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</si>
  <si>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</si>
  <si>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</si>
  <si>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</si>
  <si>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</si>
  <si>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</si>
  <si>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</si>
  <si>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</si>
  <si>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</si>
  <si>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</si>
  <si>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</si>
  <si>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</si>
  <si>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</si>
  <si>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</si>
  <si>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</si>
  <si>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</si>
  <si>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</si>
  <si>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</si>
  <si>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</si>
  <si>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</si>
  <si>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</si>
  <si>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</si>
  <si>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</si>
  <si>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</si>
  <si>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</si>
  <si>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</si>
  <si>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</si>
  <si>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</si>
  <si>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</si>
  <si>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</si>
  <si>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</si>
  <si>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</si>
  <si>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</si>
  <si>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</si>
  <si>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</si>
  <si>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</si>
  <si>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</si>
  <si>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</si>
  <si>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</si>
  <si>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</si>
  <si>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</si>
  <si>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</si>
  <si>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</si>
  <si>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</si>
  <si>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</si>
  <si>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</si>
  <si>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</si>
  <si>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</si>
  <si>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</si>
  <si>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</si>
  <si>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</si>
  <si>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</si>
  <si>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</si>
  <si>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</si>
  <si>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</si>
  <si>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</si>
  <si>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</si>
  <si>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</si>
  <si>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</si>
  <si>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</si>
  <si>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</si>
  <si>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</si>
  <si>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</si>
  <si>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</si>
  <si>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</si>
  <si>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</si>
  <si>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</si>
  <si>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</si>
  <si>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</si>
  <si>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</si>
  <si>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</si>
  <si>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</si>
  <si>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</si>
  <si>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</si>
  <si>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</si>
  <si>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</si>
  <si>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</si>
  <si>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</si>
  <si>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</si>
  <si>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</si>
  <si>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</si>
  <si>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</si>
  <si>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</si>
  <si>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</si>
  <si>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</si>
  <si>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</si>
  <si>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</si>
  <si>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</si>
  <si>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</si>
  <si>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</si>
  <si>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</si>
  <si>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</si>
  <si>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</si>
  <si>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</si>
  <si>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</si>
  <si>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</si>
  <si>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</si>
  <si>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</si>
  <si>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</si>
  <si>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</si>
  <si>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</si>
  <si>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</si>
  <si>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</si>
  <si>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</si>
  <si>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</si>
  <si>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</si>
  <si>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</si>
  <si>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</si>
  <si>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</si>
  <si>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</si>
  <si>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</si>
  <si>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</si>
  <si>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</si>
  <si>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</si>
  <si>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</si>
  <si>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</si>
  <si>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</si>
  <si>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</si>
  <si>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</si>
  <si>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</si>
  <si>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</si>
  <si>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</si>
  <si>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</si>
  <si>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</si>
  <si>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</si>
  <si>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</si>
  <si>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</si>
  <si>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</si>
  <si>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</si>
  <si>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</si>
  <si>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</si>
  <si>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</si>
  <si>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</si>
  <si>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</si>
  <si>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</si>
  <si>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</si>
  <si>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</si>
  <si>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</si>
  <si>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</si>
  <si>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</si>
  <si>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</si>
  <si>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</si>
  <si>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</si>
  <si>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</si>
  <si>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</si>
  <si>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</si>
  <si>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</si>
  <si>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</si>
  <si>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</si>
  <si>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</si>
  <si>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</si>
  <si>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</si>
  <si>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</si>
  <si>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</si>
  <si>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</si>
  <si>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</si>
  <si>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</si>
  <si>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</si>
  <si>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</si>
  <si>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</si>
  <si>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</si>
  <si>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</si>
  <si>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</si>
  <si>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</si>
  <si>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</si>
  <si>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</si>
  <si>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</si>
  <si>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</si>
  <si>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</si>
  <si>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</si>
  <si>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</si>
  <si>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</si>
  <si>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</si>
  <si>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</si>
  <si>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</si>
  <si>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</si>
  <si>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</si>
  <si>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</si>
  <si>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</si>
  <si>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</si>
  <si>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</si>
  <si>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</si>
  <si>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</si>
  <si>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</si>
  <si>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</si>
  <si>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</si>
  <si>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</si>
  <si>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</si>
  <si>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</si>
  <si>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</si>
  <si>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</si>
  <si>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</si>
  <si>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</si>
  <si>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</si>
  <si>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</si>
  <si>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</si>
  <si>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</si>
  <si>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</si>
  <si>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</si>
  <si>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</si>
  <si>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</si>
  <si>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</si>
  <si>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</si>
  <si>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</si>
  <si>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</si>
  <si>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</si>
  <si>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</si>
  <si>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</si>
  <si>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</si>
  <si>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</si>
  <si>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</si>
  <si>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</si>
  <si>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</si>
  <si>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</si>
  <si>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</si>
  <si>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</si>
  <si>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</si>
  <si>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</si>
  <si>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</si>
  <si>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</si>
  <si>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</si>
  <si>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</si>
  <si>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</si>
  <si>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</si>
  <si>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</si>
  <si>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</si>
  <si>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</si>
  <si>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</si>
  <si>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</si>
  <si>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</si>
  <si>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</si>
  <si>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</si>
  <si>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</si>
  <si>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</si>
  <si>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</si>
  <si>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</si>
  <si>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</si>
  <si>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</si>
  <si>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</si>
  <si>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</si>
  <si>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</si>
  <si>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</si>
  <si>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</si>
  <si>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</si>
  <si>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</si>
  <si>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</si>
  <si>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</si>
  <si>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</si>
  <si>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</si>
  <si>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</si>
  <si>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</si>
  <si>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</si>
  <si>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</si>
  <si>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</si>
  <si>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</si>
  <si>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</si>
  <si>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</si>
  <si>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</si>
  <si>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</si>
  <si>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</si>
  <si>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</si>
  <si>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</si>
  <si>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</si>
  <si>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</si>
  <si>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</si>
  <si>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</si>
  <si>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</si>
  <si>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</si>
  <si>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</si>
  <si>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</si>
  <si>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</si>
  <si>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</si>
  <si>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</si>
  <si>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</si>
  <si>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</si>
  <si>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</si>
  <si>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</si>
  <si>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</si>
  <si>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</si>
  <si>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</si>
  <si>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</si>
  <si>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</si>
  <si>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</si>
  <si>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</si>
  <si>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</si>
  <si>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</si>
  <si>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</si>
  <si>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</si>
  <si>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</si>
  <si>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</si>
  <si>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</si>
  <si>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</si>
  <si>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</si>
  <si>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</si>
  <si>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</si>
  <si>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</si>
  <si>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</si>
  <si>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</si>
  <si>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</si>
  <si>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</si>
  <si>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</si>
  <si>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</si>
  <si>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</si>
  <si>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</si>
  <si>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</si>
  <si>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</si>
  <si>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</si>
  <si>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</si>
  <si>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</si>
  <si>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</si>
  <si>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</si>
  <si>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</si>
  <si>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</si>
  <si>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</si>
  <si>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</si>
  <si>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</si>
  <si>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</si>
  <si>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</si>
  <si>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</si>
  <si>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</si>
  <si>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</si>
  <si>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</si>
  <si>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</si>
  <si>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</si>
  <si>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</si>
  <si>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</si>
  <si>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</si>
  <si>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</si>
  <si>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</si>
  <si>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</si>
  <si>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</si>
  <si>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</si>
  <si>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</si>
  <si>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</si>
  <si>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</si>
  <si>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</si>
  <si>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</si>
  <si>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</si>
  <si>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</si>
  <si>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</si>
  <si>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</si>
  <si>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</si>
  <si>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</si>
  <si>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</si>
  <si>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</si>
  <si>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</si>
  <si>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</si>
  <si>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</si>
  <si>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</si>
  <si>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</si>
  <si>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</si>
  <si>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</si>
  <si>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</si>
  <si>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</si>
  <si>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</si>
  <si>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</si>
  <si>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</si>
  <si>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</si>
  <si>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</si>
  <si>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</si>
  <si>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</si>
  <si>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</si>
  <si>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</si>
  <si>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</si>
  <si>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</si>
  <si>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</si>
  <si>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</si>
  <si>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</si>
  <si>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</si>
  <si>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</si>
  <si>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</si>
  <si>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</si>
  <si>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</si>
  <si>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</si>
  <si>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</si>
  <si>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</si>
  <si>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</si>
  <si>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</si>
  <si>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</si>
  <si>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</si>
  <si>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</si>
  <si>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</si>
  <si>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</si>
  <si>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</si>
  <si>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</si>
  <si>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</si>
  <si>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</si>
  <si>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</si>
  <si>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</si>
  <si>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</si>
  <si>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</si>
  <si>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</si>
  <si>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</si>
  <si>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</si>
  <si>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</si>
  <si>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</si>
  <si>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</si>
  <si>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</si>
  <si>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</si>
  <si>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</si>
  <si>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</si>
  <si>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</si>
  <si>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</si>
  <si>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</si>
  <si>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</si>
  <si>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</si>
  <si>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</si>
  <si>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</si>
  <si>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</si>
  <si>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</si>
  <si>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</si>
  <si>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</si>
  <si>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</si>
  <si>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</si>
  <si>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</si>
  <si>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</si>
  <si>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</si>
  <si>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</si>
  <si>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</si>
  <si>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</si>
  <si>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</si>
  <si>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</si>
  <si>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</si>
  <si>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</si>
  <si>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</si>
  <si>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</si>
  <si>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</si>
  <si>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</si>
  <si>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</si>
  <si>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</si>
  <si>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</si>
  <si>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</si>
  <si>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</si>
  <si>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</si>
  <si>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</si>
  <si>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</si>
  <si>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</si>
  <si>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</si>
  <si>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</si>
  <si>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</si>
  <si>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</si>
  <si>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</si>
  <si>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</si>
  <si>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</si>
  <si>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</si>
  <si>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</si>
  <si>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</si>
  <si>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</si>
  <si>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</si>
  <si>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</si>
  <si>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</si>
  <si>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</si>
  <si>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</si>
  <si>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</si>
  <si>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</si>
  <si>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</si>
  <si>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</si>
  <si>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</si>
  <si>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</si>
  <si>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</si>
  <si>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</si>
  <si>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</si>
  <si>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</si>
  <si>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</si>
  <si>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</si>
  <si>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</si>
  <si>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</si>
  <si>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</si>
  <si>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</si>
  <si>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</si>
  <si>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</si>
  <si>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</si>
  <si>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</si>
  <si>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</si>
  <si>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</si>
  <si>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</si>
  <si>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</si>
  <si>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</si>
  <si>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</si>
  <si>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</si>
  <si>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</si>
  <si>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</si>
  <si>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</si>
  <si>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</si>
  <si>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</si>
  <si>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</si>
  <si>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</si>
  <si>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</si>
  <si>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</si>
  <si>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</si>
  <si>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</si>
  <si>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</si>
  <si>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</si>
  <si>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</si>
  <si>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</si>
  <si>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</si>
  <si>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</si>
  <si>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</si>
  <si>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</si>
  <si>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</si>
  <si>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</si>
  <si>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</si>
  <si>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</si>
  <si>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</si>
  <si>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</si>
  <si>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</si>
  <si>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</si>
  <si>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</si>
  <si>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</si>
  <si>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</si>
  <si>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</si>
  <si>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</si>
  <si>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</si>
  <si>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</si>
  <si>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</si>
  <si>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</si>
  <si>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</si>
  <si>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</si>
  <si>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</si>
  <si>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</si>
  <si>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</si>
  <si>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</si>
  <si>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</si>
  <si>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</si>
  <si>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</si>
  <si>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</si>
  <si>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</si>
  <si>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</si>
  <si>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</si>
  <si>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</si>
  <si>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</si>
  <si>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</si>
  <si>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</si>
  <si>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</si>
  <si>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</si>
  <si>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</si>
  <si>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</si>
  <si>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</si>
  <si>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</si>
  <si>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</si>
  <si>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</si>
  <si>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</si>
  <si>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</si>
  <si>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</si>
  <si>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</si>
  <si>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</si>
  <si>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</si>
  <si>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</si>
  <si>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</si>
  <si>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</si>
  <si>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</si>
  <si>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</si>
  <si>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</si>
  <si>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</si>
  <si>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</si>
  <si>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</si>
  <si>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</si>
  <si>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</si>
  <si>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</si>
  <si>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</si>
  <si>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</si>
  <si>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</si>
  <si>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</si>
  <si>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</si>
  <si>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</si>
  <si>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</si>
  <si>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</si>
  <si>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</si>
  <si>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</si>
  <si>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</si>
  <si>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</si>
  <si>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</si>
  <si>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</si>
  <si>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</si>
  <si>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</si>
  <si>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</si>
  <si>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</si>
  <si>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</si>
  <si>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</si>
  <si>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</si>
  <si>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</si>
  <si>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</si>
  <si>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</si>
  <si>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</si>
  <si>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</si>
  <si>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</si>
  <si>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</si>
  <si>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</si>
  <si>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</si>
  <si>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</si>
  <si>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</si>
  <si>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</si>
  <si>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</si>
  <si>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</si>
  <si>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</si>
  <si>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</si>
  <si>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</si>
  <si>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</si>
  <si>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</si>
  <si>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</si>
  <si>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</si>
  <si>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</si>
  <si>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</si>
  <si>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</si>
  <si>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</si>
  <si>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</si>
  <si>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</si>
  <si>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</si>
  <si>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</si>
  <si>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</si>
  <si>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</si>
  <si>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</si>
  <si>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</si>
  <si>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</si>
  <si>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</si>
  <si>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</si>
  <si>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</si>
  <si>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</si>
  <si>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</si>
  <si>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</si>
  <si>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</si>
  <si>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</si>
  <si>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</si>
  <si>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</si>
  <si>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</si>
  <si>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</si>
  <si>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</si>
  <si>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</si>
  <si>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</si>
  <si>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</si>
  <si>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</si>
  <si>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</si>
  <si>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</si>
  <si>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</si>
  <si>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</si>
  <si>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</si>
  <si>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</si>
  <si>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</si>
  <si>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</si>
  <si>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</si>
  <si>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</si>
  <si>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</si>
  <si>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</si>
  <si>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</si>
  <si>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</si>
  <si>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</si>
  <si>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</si>
  <si>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</si>
  <si>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</si>
  <si>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</si>
  <si>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</si>
  <si>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</si>
  <si>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</si>
  <si>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</si>
  <si>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</si>
  <si>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</si>
  <si>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</si>
  <si>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</si>
  <si>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</si>
  <si>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</si>
  <si>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</si>
  <si>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</si>
  <si>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</si>
  <si>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</si>
  <si>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</si>
  <si>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</si>
  <si>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</si>
  <si>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</si>
  <si>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</si>
  <si>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</si>
  <si>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</si>
  <si>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</si>
  <si>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</si>
  <si>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</si>
  <si>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</si>
  <si>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</si>
  <si>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</si>
  <si>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</si>
  <si>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</si>
  <si>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</si>
  <si>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</si>
  <si>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</si>
  <si>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</si>
  <si>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</si>
  <si>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</si>
  <si>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</si>
  <si>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</si>
  <si>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</si>
  <si>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</si>
  <si>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</si>
  <si>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</si>
  <si>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</si>
  <si>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</si>
  <si>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</si>
  <si>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</si>
  <si>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</si>
  <si>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</si>
  <si>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</si>
  <si>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</si>
  <si>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</si>
  <si>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</si>
  <si>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</si>
  <si>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</si>
  <si>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</si>
  <si>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</si>
  <si>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</si>
  <si>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</si>
  <si>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</si>
  <si>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</si>
  <si>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</si>
  <si>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</si>
  <si>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</si>
  <si>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</si>
  <si>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</si>
  <si>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</si>
  <si>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</si>
  <si>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</si>
  <si>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</si>
  <si>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</si>
  <si>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</si>
  <si>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</si>
  <si>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</si>
  <si>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</si>
  <si>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</si>
  <si>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</si>
  <si>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</si>
  <si>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</si>
  <si>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</si>
  <si>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</si>
  <si>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</si>
  <si>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</si>
  <si>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</si>
  <si>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</si>
  <si>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</si>
  <si>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</si>
  <si>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</si>
  <si>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</si>
  <si>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</si>
  <si>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</si>
  <si>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</si>
  <si>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</si>
  <si>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</si>
  <si>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</si>
  <si>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</si>
  <si>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</si>
  <si>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</si>
  <si>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</si>
  <si>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</si>
  <si>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</si>
  <si>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</si>
  <si>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</si>
  <si>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</si>
  <si>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</si>
  <si>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</si>
  <si>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</si>
  <si>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</si>
  <si>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</si>
  <si>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</si>
  <si>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</si>
  <si>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</si>
  <si>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</si>
  <si>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</si>
  <si>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</si>
  <si>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</si>
  <si>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</si>
  <si>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</si>
  <si>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</si>
  <si>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</si>
  <si>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</si>
  <si>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</si>
  <si>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</si>
  <si>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</si>
  <si>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</si>
  <si>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</si>
  <si>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</si>
  <si>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</si>
  <si>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</si>
  <si>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</si>
  <si>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</si>
  <si>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</si>
  <si>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</si>
  <si>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</si>
  <si>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</si>
  <si>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</si>
  <si>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</si>
  <si>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</si>
  <si>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</si>
  <si>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</si>
  <si>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</si>
  <si>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</si>
  <si>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</si>
  <si>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</si>
  <si>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</si>
  <si>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</si>
  <si>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</si>
  <si>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</si>
  <si>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</si>
  <si>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</si>
  <si>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</si>
  <si>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</si>
  <si>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</si>
  <si>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</si>
  <si>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</si>
  <si>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</si>
  <si>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</si>
  <si>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</si>
  <si>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</si>
  <si>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</si>
  <si>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</si>
  <si>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</si>
  <si>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</si>
  <si>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</si>
  <si>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</si>
  <si>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</si>
  <si>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</si>
  <si>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</si>
  <si>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</si>
  <si>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</si>
  <si>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</si>
  <si>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</si>
  <si>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</si>
  <si>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</si>
  <si>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</si>
  <si>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</si>
  <si>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</si>
  <si>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</si>
  <si>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</si>
  <si>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</si>
  <si>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</si>
  <si>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</si>
  <si>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</si>
  <si>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</si>
  <si>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</si>
  <si>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</si>
  <si>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</si>
  <si>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</si>
  <si>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</si>
  <si>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</si>
  <si>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</si>
  <si>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</si>
  <si>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</si>
  <si>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</si>
  <si>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</si>
  <si>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</si>
  <si>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</si>
  <si>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</si>
  <si>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</si>
  <si>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</si>
  <si>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</si>
  <si>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</si>
  <si>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</si>
  <si>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</si>
  <si>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</si>
  <si>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</si>
  <si>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</si>
  <si>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</si>
  <si>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</si>
  <si>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</si>
  <si>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</si>
  <si>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</si>
  <si>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</si>
  <si>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</si>
  <si>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</si>
  <si>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</si>
  <si>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</si>
  <si>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</si>
  <si>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</si>
  <si>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</si>
  <si>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</si>
  <si>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</si>
  <si>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</si>
  <si>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</si>
  <si>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</si>
  <si>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</si>
  <si>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</si>
  <si>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</si>
  <si>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</si>
  <si>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</si>
  <si>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</si>
  <si>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</si>
  <si>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</si>
  <si>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</si>
  <si>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</si>
  <si>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</si>
  <si>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</si>
  <si>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</si>
  <si>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</si>
  <si>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</si>
  <si>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</si>
  <si>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</si>
  <si>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</si>
  <si>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</si>
  <si>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</si>
  <si>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</si>
  <si>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</si>
  <si>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</si>
  <si>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</si>
  <si>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</si>
  <si>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</si>
  <si>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</si>
  <si>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</si>
  <si>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</si>
  <si>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</si>
  <si>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</si>
  <si>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</si>
  <si>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</si>
  <si>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</si>
  <si>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</si>
  <si>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</si>
  <si>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</si>
  <si>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</si>
  <si>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</si>
  <si>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</si>
  <si>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</si>
  <si>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</si>
  <si>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</si>
  <si>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</si>
  <si>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</si>
  <si>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</si>
  <si>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</si>
  <si>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</si>
  <si>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</si>
  <si>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</si>
  <si>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</si>
  <si>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</si>
  <si>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</si>
  <si>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</si>
  <si>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</si>
  <si>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</si>
  <si>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</si>
  <si>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</si>
  <si>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</si>
  <si>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</si>
  <si>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</si>
  <si>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</si>
  <si>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</si>
  <si>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</si>
  <si>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</si>
  <si>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</si>
  <si>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</si>
  <si>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</si>
  <si>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</si>
  <si>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</si>
  <si>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</si>
  <si>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</si>
  <si>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</si>
  <si>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</si>
  <si>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</si>
  <si>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</si>
  <si>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</si>
  <si>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</si>
  <si>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</si>
  <si>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</si>
  <si>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</si>
  <si>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</si>
  <si>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</si>
  <si>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</si>
  <si>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</si>
  <si>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</si>
  <si>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</si>
  <si>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</si>
  <si>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</si>
  <si>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</si>
  <si>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</si>
  <si>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</si>
  <si>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</si>
  <si>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</si>
  <si>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</si>
  <si>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</si>
  <si>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</si>
  <si>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</si>
  <si>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</si>
  <si>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</si>
  <si>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</si>
  <si>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</si>
  <si>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</si>
  <si>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</si>
  <si>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</si>
  <si>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</si>
  <si>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</si>
  <si>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</si>
  <si>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</si>
  <si>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</si>
  <si>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</si>
  <si>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</si>
  <si>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</si>
  <si>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</si>
  <si>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</si>
  <si>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</si>
  <si>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</si>
  <si>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</si>
  <si>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</si>
  <si>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</si>
  <si>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</si>
  <si>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</si>
  <si>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</si>
  <si>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</si>
  <si>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</si>
  <si>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</si>
  <si>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</si>
  <si>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</si>
  <si>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</si>
  <si>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</si>
  <si>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</si>
  <si>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</si>
  <si>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</si>
  <si>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</si>
  <si>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</si>
  <si>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</si>
  <si>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</si>
  <si>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</si>
  <si>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</si>
  <si>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</si>
  <si>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</si>
  <si>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</si>
  <si>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</si>
  <si>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</si>
  <si>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</si>
  <si>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</si>
  <si>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</si>
  <si>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</si>
  <si>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</si>
  <si>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</si>
  <si>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</si>
  <si>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</si>
  <si>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</si>
  <si>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</si>
  <si>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</si>
  <si>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</si>
  <si>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</si>
  <si>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</si>
  <si>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</si>
  <si>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</si>
  <si>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</si>
  <si>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</si>
  <si>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</si>
  <si>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</si>
  <si>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</si>
  <si>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</si>
  <si>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</si>
  <si>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</si>
  <si>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</si>
  <si>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</si>
  <si>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</si>
  <si>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</si>
  <si>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</si>
  <si>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</si>
  <si>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</si>
  <si>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</si>
  <si>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</si>
  <si>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</si>
  <si>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</si>
  <si>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</si>
  <si>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</si>
  <si>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</si>
  <si>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</si>
  <si>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</si>
  <si>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</si>
  <si>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</si>
  <si>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</si>
  <si>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</si>
  <si>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</si>
  <si>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</si>
  <si>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</si>
  <si>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</si>
  <si>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</si>
  <si>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</si>
  <si>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</si>
  <si>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</si>
  <si>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</si>
  <si>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</si>
  <si>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</si>
  <si>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</si>
  <si>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</si>
  <si>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</si>
  <si>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</si>
  <si>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</si>
  <si>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</si>
  <si>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</si>
  <si>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</si>
  <si>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</si>
  <si>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</si>
  <si>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</si>
  <si>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</si>
  <si>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</si>
  <si>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</si>
  <si>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</si>
  <si>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</si>
  <si>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</si>
  <si>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</si>
  <si>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</si>
  <si>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</si>
  <si>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</si>
  <si>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</si>
  <si>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</si>
  <si>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</si>
  <si>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</si>
  <si>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</si>
  <si>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</si>
  <si>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</si>
  <si>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</si>
  <si>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</si>
  <si>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</si>
  <si>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</si>
  <si>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</si>
  <si>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</si>
  <si>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</si>
  <si>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</si>
  <si>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</si>
  <si>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</si>
  <si>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</si>
  <si>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</si>
  <si>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</si>
  <si>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</si>
  <si>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</si>
  <si>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</si>
  <si>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</si>
  <si>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</si>
  <si>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</si>
  <si>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</si>
  <si>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</si>
  <si>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</si>
  <si>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</si>
  <si>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</si>
  <si>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</si>
  <si>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</si>
  <si>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</si>
  <si>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</si>
  <si>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</si>
  <si>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</si>
  <si>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</si>
  <si>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</si>
  <si>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</si>
  <si>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</si>
  <si>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</si>
  <si>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</si>
  <si>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</si>
  <si>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</si>
  <si>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</si>
  <si>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</si>
  <si>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</si>
  <si>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</si>
  <si>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</si>
  <si>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</si>
  <si>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</si>
  <si>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</si>
  <si>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</si>
  <si>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</si>
  <si>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</si>
  <si>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</si>
  <si>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</si>
  <si>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</si>
  <si>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</si>
  <si>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</si>
  <si>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</si>
  <si>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</si>
  <si>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</si>
  <si>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</si>
  <si>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</si>
  <si>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</si>
  <si>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</si>
  <si>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</si>
  <si>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</si>
  <si>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</si>
  <si>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</si>
  <si>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</si>
  <si>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</si>
  <si>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</si>
  <si>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</si>
  <si>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</si>
  <si>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</si>
  <si>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</si>
  <si>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</si>
  <si>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</si>
  <si>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</si>
  <si>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</si>
  <si>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</si>
  <si>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</si>
  <si>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</si>
  <si>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</si>
  <si>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</si>
  <si>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</si>
  <si>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</si>
  <si>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</si>
  <si>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</si>
  <si>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</si>
  <si>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</si>
  <si>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</si>
  <si>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</si>
  <si>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</si>
  <si>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</si>
  <si>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</si>
  <si>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</si>
  <si>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</si>
  <si>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</si>
  <si>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</si>
  <si>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</si>
  <si>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</si>
  <si>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</si>
  <si>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</si>
  <si>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</si>
  <si>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</si>
  <si>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</si>
  <si>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</si>
  <si>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</si>
  <si>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</si>
  <si>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</si>
  <si>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</si>
  <si>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</si>
  <si>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</si>
  <si>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</si>
  <si>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</si>
  <si>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</si>
  <si>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</si>
  <si>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</si>
  <si>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</si>
  <si>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</si>
  <si>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</si>
  <si>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</si>
  <si>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</si>
  <si>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</si>
  <si>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</si>
  <si>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</si>
  <si>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</si>
  <si>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</si>
  <si>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</si>
  <si>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</si>
  <si>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</si>
  <si>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</si>
  <si>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</si>
  <si>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</si>
  <si>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</si>
  <si>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</si>
  <si>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</si>
  <si>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</si>
  <si>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</si>
  <si>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</si>
  <si>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</si>
  <si>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</si>
  <si>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</si>
  <si>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</si>
  <si>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</si>
  <si>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</si>
  <si>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</si>
  <si>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</si>
  <si>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</si>
  <si>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</si>
  <si>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</si>
  <si>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</si>
  <si>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</si>
  <si>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</si>
  <si>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</si>
  <si>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</si>
  <si>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</si>
  <si>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</si>
  <si>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</si>
  <si>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</si>
  <si>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</si>
  <si>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</si>
  <si>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</si>
  <si>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</si>
  <si>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</si>
  <si>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</si>
  <si>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</si>
  <si>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</si>
  <si>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</si>
  <si>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</si>
  <si>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</si>
  <si>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</si>
  <si>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</si>
  <si>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</si>
  <si>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</si>
  <si>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</si>
  <si>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</si>
  <si>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</si>
  <si>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</si>
  <si>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</si>
  <si>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</si>
  <si>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</si>
  <si>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</si>
  <si>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</si>
  <si>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</si>
  <si>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</si>
  <si>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</si>
  <si>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</si>
  <si>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</si>
  <si>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</si>
  <si>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</si>
  <si>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</si>
  <si>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</si>
  <si>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</si>
  <si>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</si>
  <si>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</si>
  <si>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</si>
  <si>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</si>
  <si>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</si>
  <si>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</si>
  <si>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</si>
  <si>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</si>
  <si>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</si>
  <si>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</si>
  <si>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</si>
  <si>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</si>
  <si>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</si>
  <si>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</si>
  <si>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</si>
  <si>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</si>
  <si>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</si>
  <si>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</si>
  <si>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</si>
  <si>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</si>
  <si>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</si>
  <si>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</si>
  <si>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</si>
  <si>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</si>
  <si>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</si>
  <si>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</si>
  <si>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</si>
  <si>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</si>
  <si>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</si>
  <si>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</si>
  <si>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</si>
  <si>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</si>
  <si>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</si>
  <si>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</si>
  <si>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</si>
  <si>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</si>
  <si>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</si>
  <si>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</si>
  <si>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</si>
  <si>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</si>
  <si>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</si>
  <si>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</si>
  <si>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</si>
  <si>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</si>
  <si>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</si>
  <si>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</si>
  <si>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</si>
  <si>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</si>
  <si>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</si>
  <si>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</si>
  <si>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</si>
  <si>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</si>
  <si>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</si>
  <si>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</si>
  <si>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</si>
  <si>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</si>
  <si>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</si>
  <si>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</si>
  <si>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</si>
  <si>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</si>
  <si>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</si>
  <si>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</si>
  <si>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</si>
  <si>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</si>
  <si>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</si>
  <si>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</si>
  <si>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</si>
  <si>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</si>
  <si>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</si>
  <si>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</si>
  <si>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</si>
  <si>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</si>
  <si>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</si>
  <si>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</si>
  <si>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</si>
  <si>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</si>
  <si>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</si>
  <si>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</si>
  <si>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</si>
  <si>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</si>
  <si>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</si>
  <si>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</si>
  <si>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</si>
  <si>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</si>
  <si>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</si>
  <si>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</si>
  <si>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</si>
  <si>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</si>
  <si>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</si>
  <si>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</si>
  <si>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</si>
  <si>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</si>
  <si>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</si>
  <si>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</si>
  <si>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</si>
  <si>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</si>
  <si>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</si>
  <si>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</si>
  <si>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</si>
  <si>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</si>
  <si>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</si>
  <si>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</si>
  <si>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</si>
  <si>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</si>
  <si>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</si>
  <si>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</si>
  <si>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</si>
  <si>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</si>
  <si>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</si>
  <si>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</si>
  <si>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</si>
  <si>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</si>
  <si>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</si>
  <si>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</si>
  <si>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</si>
  <si>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</si>
  <si>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</si>
  <si>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</si>
  <si>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</si>
  <si>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</si>
  <si>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</si>
  <si>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</si>
  <si>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</si>
  <si>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</si>
  <si>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</si>
  <si>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</si>
  <si>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</si>
  <si>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</si>
  <si>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</si>
  <si>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</si>
  <si>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</si>
  <si>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</si>
  <si>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</si>
  <si>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</si>
  <si>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</si>
  <si>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</si>
  <si>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</si>
  <si>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</si>
  <si>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</si>
  <si>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</si>
  <si>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</si>
  <si>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</si>
  <si>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</si>
  <si>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</si>
  <si>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</si>
  <si>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</si>
  <si>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</si>
  <si>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</si>
  <si>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</si>
  <si>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</si>
  <si>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</si>
  <si>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</si>
  <si>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</si>
  <si>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</si>
  <si>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</si>
  <si>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</si>
  <si>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</si>
  <si>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</si>
  <si>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</si>
  <si>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</si>
  <si>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</si>
  <si>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</si>
  <si>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</si>
  <si>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</si>
  <si>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</si>
  <si>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</si>
  <si>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</si>
  <si>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</si>
  <si>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</si>
  <si>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</si>
  <si>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</si>
  <si>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</si>
  <si>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</si>
  <si>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</si>
  <si>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</si>
  <si>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</si>
  <si>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</si>
  <si>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</si>
  <si>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</si>
  <si>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</si>
  <si>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</si>
  <si>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</si>
  <si>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</si>
  <si>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</si>
  <si>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</si>
  <si>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</si>
  <si>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</si>
  <si>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</si>
  <si>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</si>
  <si>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</si>
  <si>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</si>
  <si>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</si>
  <si>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</si>
  <si>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</si>
  <si>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</si>
  <si>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</si>
  <si>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</si>
  <si>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</si>
  <si>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</si>
  <si>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</si>
  <si>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</si>
  <si>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</si>
  <si>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</si>
  <si>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</si>
  <si>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</si>
  <si>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</si>
  <si>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</si>
  <si>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</si>
  <si>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</si>
  <si>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</si>
  <si>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</si>
  <si>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</si>
  <si>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</si>
  <si>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</si>
  <si>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</si>
  <si>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</si>
  <si>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</si>
  <si>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</si>
  <si>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</si>
  <si>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</si>
  <si>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</si>
  <si>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</si>
  <si>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</si>
  <si>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</si>
  <si>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</si>
  <si>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</si>
  <si>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</si>
  <si>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</si>
  <si>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</si>
  <si>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</si>
  <si>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</si>
  <si>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</si>
  <si>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</si>
  <si>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</si>
  <si>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</si>
  <si>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</si>
  <si>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</si>
  <si>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</si>
  <si>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</si>
  <si>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</si>
  <si>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</si>
  <si>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</si>
  <si>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</si>
  <si>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</si>
  <si>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</si>
  <si>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</si>
  <si>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</si>
  <si>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</si>
  <si>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</si>
  <si>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</si>
  <si>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</si>
  <si>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</si>
  <si>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</si>
  <si>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</si>
  <si>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</si>
  <si>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</si>
  <si>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</si>
  <si>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</si>
  <si>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</si>
  <si>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</si>
  <si>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</si>
  <si>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</si>
  <si>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</si>
  <si>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</si>
  <si>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</si>
  <si>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</si>
  <si>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</si>
  <si>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</si>
  <si>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</si>
  <si>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</si>
  <si>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</si>
  <si>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</si>
  <si>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</si>
  <si>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</si>
  <si>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</si>
  <si>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</si>
  <si>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</si>
  <si>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</si>
  <si>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</si>
  <si>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</si>
  <si>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</si>
  <si>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</si>
  <si>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</si>
  <si>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</si>
  <si>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</si>
  <si>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</si>
  <si>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</si>
  <si>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</si>
  <si>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</si>
  <si>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</si>
  <si>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</si>
  <si>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</si>
  <si>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</si>
  <si>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</si>
  <si>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</si>
  <si>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</si>
  <si>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</si>
  <si>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</si>
  <si>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</si>
  <si>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</si>
  <si>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</si>
  <si>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</si>
  <si>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</si>
  <si>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</si>
  <si>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</si>
  <si>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</si>
  <si>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</si>
  <si>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</si>
  <si>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</si>
  <si>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</si>
  <si>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</si>
  <si>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</si>
  <si>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</si>
  <si>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</si>
  <si>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</si>
  <si>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</si>
  <si>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</si>
  <si>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</si>
  <si>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</si>
  <si>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</si>
  <si>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</si>
  <si>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</si>
  <si>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</si>
  <si>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</si>
  <si>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</si>
  <si>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</si>
  <si>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</si>
  <si>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</si>
  <si>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</si>
  <si>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</si>
  <si>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</si>
  <si>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</si>
  <si>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</si>
  <si>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</si>
  <si>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</si>
  <si>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</si>
  <si>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</si>
  <si>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</si>
  <si>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</si>
  <si>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</si>
  <si>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</si>
  <si>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</si>
  <si>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</si>
  <si>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</si>
  <si>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</si>
  <si>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</si>
  <si>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</si>
  <si>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</si>
  <si>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</si>
  <si>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</si>
  <si>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</si>
  <si>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</si>
  <si>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</si>
  <si>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</si>
  <si>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</si>
  <si>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</si>
  <si>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</si>
  <si>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</si>
  <si>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</si>
  <si>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</si>
  <si>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</si>
  <si>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</si>
  <si>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</si>
  <si>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</si>
  <si>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</si>
  <si>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</si>
  <si>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</si>
  <si>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</si>
  <si>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</si>
  <si>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</si>
  <si>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</si>
  <si>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</si>
  <si>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</si>
  <si>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</si>
  <si>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</si>
  <si>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</si>
  <si>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</si>
  <si>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</si>
  <si>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</si>
  <si>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</si>
  <si>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</si>
  <si>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</si>
  <si>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</si>
  <si>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</si>
  <si>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</si>
  <si>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</si>
  <si>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</si>
  <si>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</si>
  <si>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</si>
  <si>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</si>
  <si>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</si>
  <si>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</si>
  <si>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</si>
  <si>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</si>
  <si>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</si>
  <si>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</si>
  <si>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</si>
  <si>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</si>
  <si>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</si>
  <si>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</si>
  <si>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</si>
  <si>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</si>
  <si>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</si>
  <si>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</si>
  <si>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</si>
  <si>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</si>
  <si>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</si>
  <si>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</si>
  <si>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</si>
  <si>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</si>
  <si>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</si>
  <si>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</si>
  <si>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</si>
  <si>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</si>
  <si>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</si>
  <si>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</si>
  <si>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</si>
  <si>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</si>
  <si>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</si>
  <si>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</si>
  <si>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</si>
  <si>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</si>
  <si>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</si>
  <si>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</si>
  <si>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</si>
  <si>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</si>
  <si>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</si>
  <si>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</si>
  <si>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</si>
  <si>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</si>
  <si>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</si>
  <si>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</si>
  <si>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</si>
  <si>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</si>
  <si>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</si>
  <si>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</si>
  <si>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</si>
  <si>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</si>
  <si>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</si>
  <si>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</si>
  <si>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</si>
  <si>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</si>
  <si>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</si>
  <si>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</si>
  <si>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</si>
  <si>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</si>
  <si>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</si>
  <si>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</si>
  <si>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</si>
  <si>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</si>
  <si>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</si>
  <si>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</si>
  <si>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</si>
  <si>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</si>
  <si>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</si>
  <si>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</si>
  <si>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</si>
  <si>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</si>
  <si>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</si>
  <si>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</si>
  <si>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</si>
  <si>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</si>
  <si>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</si>
  <si>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</si>
  <si>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</si>
  <si>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</si>
  <si>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</si>
  <si>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</si>
  <si>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</si>
  <si>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</si>
  <si>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</si>
  <si>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</si>
  <si>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</si>
  <si>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</si>
  <si>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</si>
  <si>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</si>
  <si>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</si>
  <si>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</si>
  <si>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</si>
  <si>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</si>
  <si>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</si>
  <si>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</si>
  <si>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</si>
  <si>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</si>
  <si>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</si>
  <si>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</si>
  <si>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</si>
  <si>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</si>
  <si>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</si>
  <si>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</si>
  <si>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</si>
  <si>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</si>
  <si>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</si>
  <si>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</si>
  <si>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</si>
  <si>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</si>
  <si>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</si>
  <si>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</si>
  <si>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</si>
  <si>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</si>
  <si>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</si>
  <si>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</si>
  <si>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</si>
  <si>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</si>
  <si>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</si>
  <si>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</si>
  <si>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</si>
  <si>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</si>
  <si>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</si>
  <si>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</si>
  <si>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</si>
  <si>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</si>
  <si>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</si>
  <si>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</si>
  <si>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</si>
  <si>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</si>
  <si>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</si>
  <si>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</si>
  <si>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</si>
  <si>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</si>
  <si>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</si>
  <si>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</si>
  <si>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</si>
  <si>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</si>
  <si>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</si>
  <si>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</si>
  <si>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</si>
  <si>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</si>
  <si>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</si>
  <si>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</si>
  <si>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</si>
  <si>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</si>
  <si>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</si>
  <si>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</si>
  <si>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</si>
  <si>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</si>
  <si>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</si>
  <si>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</si>
  <si>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</si>
  <si>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</si>
  <si>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</si>
  <si>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</si>
  <si>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</si>
  <si>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</si>
  <si>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</si>
  <si>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</si>
  <si>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</si>
  <si>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</si>
  <si>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</si>
  <si>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</si>
  <si>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</si>
  <si>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</si>
  <si>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</si>
  <si>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</si>
  <si>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</si>
  <si>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</si>
  <si>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</si>
  <si>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</si>
  <si>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</si>
  <si>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</si>
  <si>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</si>
  <si>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</si>
  <si>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</si>
  <si>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</si>
  <si>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</si>
  <si>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</si>
  <si>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</si>
  <si>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</si>
  <si>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</si>
  <si>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</si>
  <si>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</si>
  <si>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</si>
  <si>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</si>
  <si>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</si>
  <si>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</si>
  <si>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</si>
  <si>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</si>
  <si>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</si>
  <si>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</si>
  <si>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</si>
  <si>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</si>
  <si>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</si>
  <si>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</si>
  <si>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</si>
  <si>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</si>
  <si>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</si>
  <si>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</si>
  <si>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</si>
  <si>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</si>
  <si>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</si>
  <si>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</si>
  <si>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</si>
  <si>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</si>
  <si>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</si>
  <si>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</si>
  <si>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</si>
  <si>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</si>
  <si>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</si>
  <si>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</si>
  <si>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</si>
  <si>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</si>
  <si>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</si>
  <si>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</si>
  <si>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</si>
  <si>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</si>
  <si>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</si>
  <si>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</si>
  <si>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</si>
  <si>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</si>
  <si>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</si>
  <si>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</si>
  <si>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</si>
  <si>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</si>
  <si>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</si>
  <si>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</si>
  <si>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</si>
  <si>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</si>
  <si>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</si>
  <si>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</si>
  <si>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</si>
  <si>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</si>
  <si>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</si>
  <si>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</si>
  <si>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</si>
  <si>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</si>
  <si>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</si>
  <si>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</si>
  <si>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</si>
  <si>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</si>
  <si>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</si>
  <si>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</si>
  <si>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</si>
  <si>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</si>
  <si>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</si>
  <si>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</si>
  <si>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</si>
  <si>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</si>
  <si>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</si>
  <si>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</si>
  <si>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</si>
  <si>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</si>
  <si>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</si>
  <si>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</si>
  <si>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</si>
  <si>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</si>
  <si>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</si>
  <si>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</si>
  <si>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</si>
  <si>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</si>
  <si>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</si>
  <si>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</si>
  <si>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</si>
  <si>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</si>
  <si>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</si>
  <si>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</si>
  <si>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</si>
  <si>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</si>
  <si>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</si>
  <si>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</si>
  <si>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</si>
  <si>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</si>
  <si>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</si>
  <si>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</si>
  <si>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</si>
  <si>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</si>
  <si>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</si>
  <si>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</si>
  <si>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</si>
  <si>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</si>
  <si>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</si>
  <si>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</si>
  <si>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</si>
  <si>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</si>
  <si>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</si>
  <si>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</si>
  <si>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</si>
  <si>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</si>
  <si>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</si>
  <si>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</si>
  <si>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</si>
  <si>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</si>
  <si>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</si>
  <si>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</si>
  <si>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</si>
  <si>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</si>
  <si>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</si>
  <si>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</si>
  <si>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</si>
  <si>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</si>
  <si>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</si>
  <si>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</si>
  <si>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</si>
  <si>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</si>
  <si>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</si>
  <si>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</si>
  <si>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</si>
  <si>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</si>
  <si>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</si>
  <si>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</si>
  <si>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</si>
  <si>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</si>
  <si>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</si>
  <si>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</si>
  <si>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</si>
  <si>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</si>
  <si>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</si>
  <si>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</si>
  <si>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</si>
  <si>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</si>
  <si>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</si>
  <si>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</si>
  <si>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</si>
  <si>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</si>
  <si>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</si>
  <si>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</si>
  <si>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</si>
  <si>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</si>
  <si>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</si>
  <si>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</si>
  <si>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</si>
  <si>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</si>
  <si>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</si>
  <si>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</si>
  <si>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</si>
  <si>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</si>
  <si>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</si>
  <si>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</si>
  <si>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</si>
  <si>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</si>
  <si>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</si>
  <si>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</si>
  <si>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</si>
  <si>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</si>
  <si>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</si>
  <si>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</si>
  <si>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</si>
  <si>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</si>
  <si>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</si>
  <si>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</si>
  <si>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</si>
  <si>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</si>
  <si>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</si>
  <si>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</si>
  <si>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</si>
  <si>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</si>
  <si>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</si>
  <si>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</si>
  <si>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</si>
  <si>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</si>
  <si>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</si>
  <si>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</si>
  <si>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</si>
  <si>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</si>
  <si>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</si>
  <si>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</si>
  <si>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</si>
  <si>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</si>
  <si>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</si>
  <si>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</si>
  <si>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</si>
  <si>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</si>
  <si>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</si>
  <si>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</si>
  <si>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</si>
  <si>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</si>
  <si>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</si>
  <si>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</si>
  <si>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</si>
  <si>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</si>
  <si>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</si>
  <si>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</si>
  <si>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</si>
  <si>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</si>
  <si>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</si>
  <si>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</si>
  <si>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</si>
  <si>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</si>
  <si>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</si>
  <si>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</si>
  <si>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</si>
  <si>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</si>
  <si>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</si>
  <si>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</si>
  <si>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</si>
  <si>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</si>
  <si>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</si>
  <si>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</si>
  <si>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</si>
  <si>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</si>
  <si>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</si>
  <si>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</si>
  <si>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</si>
  <si>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</si>
  <si>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</si>
  <si>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</si>
  <si>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</si>
  <si>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</si>
  <si>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</si>
  <si>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</si>
  <si>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</si>
  <si>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</si>
  <si>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</si>
  <si>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</si>
  <si>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</si>
  <si>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</si>
  <si>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</si>
  <si>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</si>
  <si>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</si>
  <si>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</si>
  <si>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</si>
  <si>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</si>
  <si>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</si>
  <si>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</si>
  <si>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</si>
  <si>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</si>
  <si>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</si>
  <si>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</si>
  <si>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</si>
  <si>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</si>
  <si>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</si>
  <si>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</si>
  <si>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</si>
  <si>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</si>
  <si>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</si>
  <si>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</si>
  <si>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</si>
  <si>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</si>
  <si>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</si>
  <si>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</si>
  <si>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</si>
  <si>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</si>
  <si>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</si>
  <si>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</si>
  <si>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</si>
  <si>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</si>
  <si>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</si>
  <si>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</si>
  <si>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</si>
  <si>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</si>
  <si>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</si>
  <si>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</si>
  <si>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</si>
  <si>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</si>
  <si>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</si>
  <si>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</si>
  <si>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</si>
  <si>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</si>
  <si>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</si>
  <si>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</si>
  <si>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</si>
  <si>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</si>
  <si>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</si>
  <si>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</si>
  <si>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</si>
  <si>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</si>
  <si>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</si>
  <si>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</si>
  <si>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</si>
  <si>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</si>
  <si>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</si>
  <si>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</si>
  <si>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</si>
  <si>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</si>
  <si>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</si>
  <si>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</si>
  <si>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</si>
  <si>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</si>
  <si>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</si>
  <si>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</si>
  <si>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</si>
  <si>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</si>
  <si>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</si>
  <si>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</si>
  <si>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</si>
  <si>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</si>
  <si>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</si>
  <si>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</si>
  <si>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</si>
  <si>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</si>
  <si>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</si>
  <si>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</si>
  <si>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</si>
  <si>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</si>
  <si>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</si>
  <si>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</si>
  <si>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</si>
  <si>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</si>
  <si>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</si>
  <si>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</si>
  <si>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</si>
  <si>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</si>
  <si>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</si>
  <si>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</si>
  <si>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</si>
  <si>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</si>
  <si>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</si>
  <si>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</si>
  <si>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</si>
  <si>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</si>
  <si>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</si>
  <si>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</si>
  <si>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</si>
  <si>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</si>
  <si>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</si>
  <si>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</si>
  <si>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</si>
  <si>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</si>
  <si>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</si>
  <si>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</si>
  <si>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</si>
  <si>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</si>
  <si>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</si>
  <si>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</si>
  <si>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</si>
  <si>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</si>
  <si>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</si>
  <si>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</si>
  <si>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</si>
  <si>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</si>
  <si>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</si>
  <si>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</si>
  <si>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</si>
  <si>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</si>
  <si>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</si>
  <si>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</si>
  <si>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</si>
  <si>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</si>
  <si>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</si>
  <si>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</si>
  <si>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</si>
  <si>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</si>
  <si>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</si>
  <si>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</si>
  <si>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</si>
  <si>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</si>
  <si>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</si>
  <si>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</si>
  <si>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</si>
  <si>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</si>
  <si>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</si>
  <si>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</si>
  <si>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</si>
  <si>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</si>
  <si>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</si>
  <si>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</si>
  <si>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</si>
  <si>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</si>
  <si>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</si>
  <si>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</si>
  <si>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</si>
  <si>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</si>
  <si>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</si>
  <si>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</si>
  <si>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</si>
  <si>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</si>
  <si>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</si>
  <si>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</si>
  <si>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</si>
  <si>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</si>
  <si>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</si>
  <si>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</si>
  <si>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</si>
  <si>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</si>
  <si>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</si>
  <si>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</si>
  <si>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</si>
  <si>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</si>
  <si>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</si>
  <si>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</si>
  <si>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</si>
  <si>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</si>
  <si>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</si>
  <si>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</si>
  <si>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</si>
  <si>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</si>
  <si>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</si>
  <si>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</si>
  <si>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</si>
  <si>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</si>
  <si>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</si>
  <si>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</si>
  <si>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</si>
  <si>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</si>
  <si>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</si>
  <si>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</si>
  <si>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</si>
  <si>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</si>
  <si>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</si>
  <si>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</si>
  <si>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</si>
  <si>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</si>
  <si>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</si>
  <si>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</si>
  <si>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</si>
  <si>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</si>
  <si>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</si>
  <si>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</si>
  <si>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</si>
  <si>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</si>
  <si>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</si>
  <si>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</si>
  <si>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</si>
  <si>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</si>
  <si>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</si>
  <si>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</si>
  <si>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</si>
  <si>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</si>
  <si>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</si>
  <si>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</si>
  <si>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</si>
  <si>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</si>
  <si>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</si>
  <si>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</si>
  <si>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</si>
  <si>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</si>
  <si>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</si>
  <si>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</si>
  <si>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</si>
  <si>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</si>
  <si>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</si>
  <si>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</si>
  <si>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</si>
  <si>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</si>
  <si>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</si>
  <si>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</si>
  <si>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</si>
  <si>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</si>
  <si>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</si>
  <si>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</si>
  <si>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</si>
  <si>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</si>
  <si>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</si>
  <si>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</si>
  <si>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</si>
  <si>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</si>
  <si>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</si>
  <si>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</si>
  <si>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</si>
  <si>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</si>
  <si>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</si>
  <si>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</si>
  <si>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</si>
  <si>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</si>
  <si>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</si>
  <si>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</si>
  <si>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</si>
  <si>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</si>
  <si>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</si>
  <si>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</si>
  <si>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</si>
  <si>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</si>
  <si>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</si>
  <si>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</si>
  <si>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</si>
  <si>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</si>
  <si>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</si>
  <si>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</si>
  <si>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</si>
  <si>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</si>
  <si>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</si>
  <si>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</si>
  <si>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</si>
  <si>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</si>
  <si>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</si>
  <si>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</si>
  <si>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</si>
  <si>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</si>
  <si>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</si>
  <si>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</si>
  <si>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</si>
  <si>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</si>
  <si>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</si>
  <si>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</si>
  <si>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</si>
  <si>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</si>
  <si>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</si>
  <si>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</si>
  <si>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</si>
  <si>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</si>
  <si>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</si>
  <si>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</si>
  <si>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</si>
  <si>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</si>
  <si>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</si>
  <si>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</si>
  <si>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</si>
  <si>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</si>
  <si>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</si>
  <si>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</si>
  <si>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</si>
  <si>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</si>
  <si>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</si>
  <si>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</si>
  <si>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</si>
  <si>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</si>
  <si>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</si>
  <si>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</si>
  <si>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</si>
  <si>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</si>
  <si>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</si>
  <si>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</si>
  <si>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</si>
  <si>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</si>
  <si>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</si>
  <si>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</si>
  <si>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</si>
  <si>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</si>
  <si>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</si>
  <si>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</si>
  <si>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</si>
  <si>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</si>
  <si>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</si>
  <si>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</si>
  <si>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</si>
  <si>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</si>
  <si>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</si>
  <si>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</si>
  <si>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</si>
  <si>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</si>
  <si>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</si>
  <si>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</si>
  <si>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</si>
  <si>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</si>
  <si>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</si>
  <si>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</si>
  <si>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</si>
  <si>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</si>
  <si>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</si>
  <si>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</si>
  <si>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</si>
  <si>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</si>
  <si>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</si>
  <si>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</si>
  <si>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</si>
  <si>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</si>
  <si>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</si>
  <si>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</si>
  <si>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</si>
  <si>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</si>
  <si>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</si>
  <si>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</si>
  <si>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</si>
  <si>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</si>
  <si>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</si>
  <si>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</si>
  <si>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</si>
  <si>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</si>
  <si>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</si>
  <si>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</si>
  <si>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</si>
  <si>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</si>
  <si>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</si>
  <si>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</si>
  <si>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</si>
  <si>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</si>
  <si>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</si>
  <si>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</si>
  <si>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</si>
  <si>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</si>
  <si>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</si>
  <si>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</si>
  <si>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</si>
  <si>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</si>
  <si>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</si>
  <si>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</si>
  <si>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</si>
  <si>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</si>
  <si>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</si>
  <si>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</si>
  <si>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</si>
  <si>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</si>
  <si>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</si>
  <si>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</si>
  <si>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</si>
  <si>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</si>
  <si>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</si>
  <si>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</si>
  <si>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</si>
  <si>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</si>
  <si>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</si>
  <si>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</si>
  <si>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</si>
  <si>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</si>
  <si>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</si>
  <si>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</si>
  <si>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</si>
  <si>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</si>
  <si>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</si>
  <si>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</si>
  <si>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</si>
  <si>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</si>
  <si>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</si>
  <si>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</si>
  <si>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</si>
  <si>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</si>
  <si>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</si>
  <si>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</si>
  <si>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</si>
  <si>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</si>
  <si>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</si>
  <si>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</si>
  <si>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</si>
  <si>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</si>
  <si>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</si>
  <si>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</si>
  <si>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</si>
  <si>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</si>
  <si>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</si>
  <si>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</si>
  <si>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</si>
  <si>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</si>
  <si>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</si>
  <si>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</si>
  <si>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</si>
  <si>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</si>
  <si>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</si>
  <si>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</si>
  <si>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</si>
  <si>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</si>
  <si>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</si>
  <si>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</si>
  <si>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</si>
  <si>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</si>
  <si>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</si>
  <si>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</si>
  <si>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</si>
  <si>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</si>
  <si>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</si>
  <si>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</si>
  <si>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</si>
  <si>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</si>
  <si>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</si>
  <si>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</si>
  <si>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</si>
  <si>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</si>
  <si>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</si>
  <si>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</si>
  <si>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</si>
  <si>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</si>
  <si>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</si>
  <si>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</si>
  <si>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</si>
  <si>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</si>
  <si>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</si>
  <si>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</si>
  <si>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</si>
  <si>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</si>
  <si>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</si>
  <si>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</si>
  <si>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</si>
  <si>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</si>
  <si>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</si>
  <si>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</si>
  <si>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</si>
  <si>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</si>
  <si>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</si>
  <si>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</si>
  <si>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</si>
  <si>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</si>
  <si>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</si>
  <si>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</si>
  <si>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</si>
  <si>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</si>
  <si>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</si>
  <si>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</si>
  <si>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</si>
  <si>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</si>
  <si>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</si>
  <si>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</si>
  <si>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</si>
  <si>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</si>
  <si>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</si>
  <si>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</si>
  <si>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</si>
  <si>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</si>
  <si>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</si>
  <si>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</si>
  <si>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</si>
  <si>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</si>
  <si>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</si>
  <si>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</si>
  <si>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</si>
  <si>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</si>
  <si>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</si>
  <si>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</si>
  <si>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</si>
  <si>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</si>
  <si>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</si>
  <si>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</si>
  <si>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</si>
  <si>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</si>
  <si>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</si>
  <si>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</si>
  <si>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</si>
  <si>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</si>
  <si>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</si>
  <si>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</si>
  <si>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</si>
  <si>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</si>
  <si>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</si>
  <si>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</si>
  <si>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</si>
  <si>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</si>
  <si>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</si>
  <si>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</si>
  <si>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</si>
  <si>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</si>
  <si>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</si>
  <si>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</si>
  <si>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</si>
  <si>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</si>
  <si>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</si>
  <si>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</si>
  <si>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</si>
  <si>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</si>
  <si>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</si>
  <si>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</si>
  <si>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</si>
  <si>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</si>
  <si>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</si>
  <si>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</si>
  <si>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</si>
  <si>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</si>
  <si>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</si>
  <si>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</si>
  <si>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</si>
  <si>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</si>
  <si>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</si>
  <si>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</si>
  <si>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</si>
  <si>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</si>
  <si>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</si>
  <si>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</si>
  <si>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</si>
  <si>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</si>
  <si>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</si>
  <si>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</si>
  <si>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</si>
  <si>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</si>
  <si>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</si>
  <si>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</si>
  <si>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</si>
  <si>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</si>
  <si>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</si>
  <si>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</si>
  <si>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</si>
  <si>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</si>
  <si>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</si>
  <si>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</si>
  <si>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</si>
  <si>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</si>
  <si>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</si>
  <si>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</si>
  <si>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</si>
  <si>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</si>
  <si>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</si>
  <si>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</si>
  <si>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</si>
  <si>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</si>
  <si>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</si>
  <si>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</si>
  <si>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</si>
  <si>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</si>
  <si>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</si>
  <si>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</si>
  <si>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</si>
  <si>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</si>
  <si>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</si>
  <si>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</si>
  <si>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</si>
  <si>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</si>
  <si>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</si>
  <si>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</si>
  <si>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</si>
  <si>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</si>
  <si>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</si>
  <si>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</si>
  <si>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</si>
  <si>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</si>
  <si>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</si>
  <si>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</si>
  <si>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</si>
  <si>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</si>
  <si>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</si>
  <si>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</si>
  <si>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</si>
  <si>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</si>
  <si>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</si>
  <si>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</si>
  <si>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</si>
  <si>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</si>
  <si>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</si>
  <si>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</si>
  <si>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</si>
  <si>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</si>
  <si>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</si>
  <si>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</si>
  <si>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</si>
  <si>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</si>
  <si>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</si>
  <si>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</si>
  <si>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</si>
  <si>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</si>
  <si>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</si>
  <si>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</si>
  <si>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</si>
  <si>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</si>
  <si>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</si>
  <si>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</si>
  <si>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</si>
  <si>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</si>
  <si>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</si>
  <si>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</si>
  <si>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</si>
  <si>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</si>
  <si>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</si>
  <si>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</si>
  <si>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</si>
  <si>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</si>
  <si>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</si>
  <si>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</si>
  <si>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</si>
  <si>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</si>
  <si>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</si>
  <si>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</si>
  <si>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</si>
  <si>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</si>
  <si>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</si>
  <si>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</si>
  <si>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</si>
  <si>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</si>
  <si>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</si>
  <si>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</si>
  <si>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</si>
  <si>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</si>
  <si>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</si>
  <si>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</si>
  <si>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</si>
  <si>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</si>
  <si>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</si>
  <si>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</si>
  <si>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</si>
  <si>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</si>
  <si>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</si>
  <si>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</si>
  <si>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</si>
  <si>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</si>
  <si>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</si>
  <si>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</si>
  <si>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</si>
  <si>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</si>
  <si>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</si>
  <si>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</si>
  <si>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</si>
  <si>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</si>
  <si>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</si>
  <si>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</si>
  <si>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</si>
  <si>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</si>
  <si>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</si>
  <si>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</si>
  <si>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</si>
  <si>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</si>
  <si>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</si>
  <si>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</si>
  <si>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</si>
  <si>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</si>
  <si>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</si>
  <si>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</si>
  <si>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</si>
  <si>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</si>
  <si>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</si>
  <si>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</si>
  <si>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</si>
  <si>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</si>
  <si>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</si>
  <si>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</si>
  <si>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</si>
  <si>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</si>
  <si>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</si>
  <si>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</si>
  <si>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</si>
  <si>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</si>
  <si>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</si>
  <si>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</si>
  <si>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</si>
  <si>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</si>
  <si>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</si>
  <si>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</si>
  <si>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</si>
  <si>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</si>
  <si>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</si>
  <si>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</si>
  <si>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</si>
  <si>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</si>
  <si>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</si>
  <si>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</si>
  <si>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</si>
  <si>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</si>
  <si>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</si>
  <si>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</si>
  <si>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</si>
  <si>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</si>
  <si>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</si>
  <si>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</si>
  <si>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</si>
  <si>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</si>
  <si>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</si>
  <si>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</si>
  <si>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</si>
  <si>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</si>
  <si>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</si>
  <si>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</si>
  <si>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</si>
  <si>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</si>
  <si>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</si>
  <si>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</si>
  <si>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</si>
  <si>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</si>
  <si>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</si>
  <si>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</si>
  <si>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</si>
  <si>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</si>
  <si>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</si>
  <si>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</si>
  <si>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</si>
  <si>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</si>
  <si>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</si>
  <si>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</si>
  <si>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</si>
  <si>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</si>
  <si>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</si>
  <si>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</si>
  <si>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</si>
  <si>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</si>
  <si>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</si>
  <si>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</si>
  <si>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</si>
  <si>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</si>
  <si>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</si>
  <si>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</si>
  <si>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</si>
  <si>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</si>
  <si>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</si>
  <si>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</si>
  <si>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</si>
  <si>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</si>
  <si>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</si>
  <si>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</si>
  <si>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</si>
  <si>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</si>
  <si>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</si>
  <si>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</si>
  <si>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</si>
  <si>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</si>
  <si>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</si>
  <si>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</si>
  <si>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</si>
  <si>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</si>
  <si>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</si>
  <si>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</si>
  <si>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</si>
  <si>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</si>
  <si>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</si>
  <si>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</si>
  <si>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</si>
  <si>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</si>
  <si>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</si>
  <si>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</si>
  <si>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</si>
  <si>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</si>
  <si>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</si>
  <si>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</si>
  <si>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</si>
  <si>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</si>
  <si>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</si>
  <si>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</si>
  <si>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</si>
  <si>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</si>
  <si>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</si>
  <si>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</si>
  <si>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</si>
  <si>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</si>
  <si>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</si>
  <si>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</si>
  <si>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</si>
  <si>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</si>
  <si>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</si>
  <si>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</si>
  <si>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</si>
  <si>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</si>
  <si>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</si>
  <si>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</si>
  <si>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</si>
  <si>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</si>
  <si>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</si>
  <si>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</si>
  <si>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</si>
  <si>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</si>
  <si>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</si>
  <si>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</si>
  <si>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</si>
  <si>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</si>
  <si>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</si>
  <si>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</si>
  <si>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</si>
  <si>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</si>
  <si>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</si>
  <si>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</si>
  <si>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</si>
  <si>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</si>
  <si>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</si>
  <si>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</si>
  <si>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</si>
  <si>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</si>
  <si>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</si>
  <si>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</si>
  <si>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</si>
  <si>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</si>
  <si>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</si>
  <si>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</si>
  <si>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</si>
  <si>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</si>
  <si>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</si>
  <si>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</si>
  <si>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</si>
  <si>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</si>
  <si>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</si>
  <si>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</si>
  <si>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</si>
  <si>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</si>
  <si>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</si>
  <si>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</si>
  <si>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</si>
  <si>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</si>
  <si>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</si>
  <si>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</si>
  <si>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</si>
  <si>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</si>
  <si>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</si>
  <si>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</si>
  <si>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</si>
  <si>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</si>
  <si>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</si>
  <si>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</si>
  <si>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</si>
  <si>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</si>
  <si>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</si>
  <si>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</si>
  <si>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</si>
  <si>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</si>
  <si>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</si>
  <si>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</si>
  <si>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</si>
  <si>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</si>
  <si>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</si>
  <si>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</si>
  <si>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</si>
  <si>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</si>
  <si>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</si>
  <si>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</si>
  <si>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</si>
  <si>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</si>
  <si>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</si>
  <si>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</si>
  <si>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</si>
  <si>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</si>
  <si>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</si>
  <si>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</si>
  <si>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</si>
  <si>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</si>
  <si>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</si>
  <si>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</si>
  <si>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</si>
  <si>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</si>
  <si>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</si>
  <si>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</si>
  <si>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</si>
  <si>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</si>
  <si>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</si>
  <si>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</si>
  <si>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</si>
  <si>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</si>
  <si>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</si>
  <si>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</si>
  <si>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</si>
  <si>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</si>
  <si>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</si>
  <si>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</si>
  <si>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</si>
  <si>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</si>
  <si>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</si>
  <si>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</si>
  <si>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</si>
  <si>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</si>
  <si>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</si>
  <si>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</si>
  <si>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</si>
  <si>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</si>
  <si>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</si>
  <si>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</si>
  <si>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</si>
  <si>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</si>
  <si>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</si>
  <si>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</si>
  <si>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</si>
  <si>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</si>
  <si>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</si>
  <si>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</si>
  <si>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</si>
  <si>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</si>
  <si>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</si>
  <si>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</si>
  <si>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</si>
  <si>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</si>
  <si>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</si>
  <si>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</si>
  <si>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</si>
  <si>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</si>
  <si>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</si>
  <si>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</si>
  <si>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</si>
  <si>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</si>
  <si>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</si>
  <si>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</si>
  <si>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</si>
  <si>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</si>
  <si>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</si>
  <si>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</si>
  <si>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</si>
  <si>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</si>
  <si>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</si>
  <si>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</si>
  <si>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</si>
  <si>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</si>
  <si>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</si>
  <si>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</si>
  <si>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</si>
  <si>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</si>
  <si>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</si>
  <si>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</si>
  <si>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</si>
  <si>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</si>
  <si>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</si>
  <si>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</si>
  <si>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</si>
  <si>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</si>
  <si>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</si>
  <si>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</si>
  <si>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</si>
  <si>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</si>
  <si>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</si>
  <si>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</si>
  <si>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</si>
  <si>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</si>
  <si>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</si>
  <si>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</si>
  <si>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</si>
  <si>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</si>
  <si>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</si>
  <si>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</si>
  <si>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</si>
  <si>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</si>
  <si>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</si>
  <si>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</si>
  <si>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</si>
  <si>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</si>
  <si>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</si>
  <si>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</si>
  <si>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</si>
  <si>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</si>
  <si>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</si>
  <si>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</si>
  <si>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</si>
  <si>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</si>
  <si>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</si>
  <si>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</si>
  <si>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</si>
  <si>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</si>
  <si>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</si>
  <si>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</si>
  <si>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</si>
  <si>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</si>
  <si>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</si>
  <si>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</si>
  <si>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</si>
  <si>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</si>
  <si>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</si>
  <si>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</si>
  <si>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</si>
  <si>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</si>
  <si>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</si>
  <si>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</si>
  <si>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</si>
  <si>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</si>
  <si>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</si>
  <si>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</si>
  <si>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</si>
  <si>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</si>
  <si>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</si>
  <si>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</si>
  <si>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</si>
  <si>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</si>
  <si>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</si>
  <si>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</si>
  <si>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</si>
  <si>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</si>
  <si>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</si>
  <si>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</si>
  <si>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</si>
  <si>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</si>
  <si>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</si>
  <si>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</si>
  <si>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</si>
  <si>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</si>
  <si>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</si>
  <si>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</si>
  <si>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</si>
  <si>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</si>
  <si>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</si>
  <si>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</si>
  <si>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</si>
  <si>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</si>
  <si>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</si>
  <si>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</si>
  <si>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</si>
  <si>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</si>
  <si>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</si>
  <si>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</si>
  <si>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</si>
  <si>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</si>
  <si>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</si>
  <si>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</si>
  <si>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</si>
  <si>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</si>
  <si>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</si>
  <si>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</si>
  <si>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</si>
  <si>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</si>
  <si>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</si>
  <si>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</si>
  <si>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</si>
  <si>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</si>
  <si>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</si>
  <si>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</si>
  <si>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</si>
  <si>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</si>
  <si>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</si>
  <si>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</si>
  <si>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</si>
  <si>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</si>
  <si>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</si>
  <si>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</si>
  <si>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</si>
  <si>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</si>
  <si>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</si>
  <si>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</si>
  <si>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</si>
  <si>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</si>
  <si>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</si>
  <si>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</si>
  <si>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</si>
  <si>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</si>
  <si>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</si>
  <si>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</si>
  <si>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</si>
  <si>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</si>
  <si>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</si>
  <si>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</si>
  <si>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</si>
  <si>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</si>
  <si>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</si>
  <si>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</si>
  <si>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</si>
  <si>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</si>
  <si>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</si>
  <si>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</si>
  <si>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</si>
  <si>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</si>
  <si>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</si>
  <si>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</si>
  <si>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</si>
  <si>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</si>
  <si>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</si>
  <si>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</si>
  <si>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</si>
  <si>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</si>
  <si>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</si>
  <si>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</si>
  <si>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</si>
  <si>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</si>
  <si>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</si>
  <si>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</si>
  <si>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</si>
  <si>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</si>
  <si>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</si>
  <si>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</si>
  <si>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</si>
  <si>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</si>
  <si>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</si>
  <si>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</si>
  <si>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</si>
  <si>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</si>
  <si>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</si>
  <si>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</si>
  <si>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</si>
  <si>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</si>
  <si>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</si>
  <si>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</si>
  <si>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</si>
  <si>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</si>
  <si>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</si>
  <si>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</si>
  <si>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</si>
  <si>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</si>
  <si>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</si>
  <si>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</si>
  <si>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</si>
  <si>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</si>
  <si>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</si>
  <si>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</si>
  <si>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</si>
  <si>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</si>
  <si>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</si>
  <si>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</si>
  <si>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</si>
  <si>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</si>
  <si>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</si>
  <si>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</si>
  <si>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</si>
  <si>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</si>
  <si>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</si>
  <si>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</si>
  <si>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</si>
  <si>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</si>
  <si>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</si>
  <si>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</si>
  <si>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</si>
  <si>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</si>
  <si>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</si>
  <si>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</si>
  <si>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</si>
  <si>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</si>
  <si>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</si>
  <si>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</si>
  <si>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</si>
  <si>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</si>
  <si>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</si>
  <si>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</si>
  <si>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</si>
  <si>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</si>
  <si>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</si>
  <si>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</si>
  <si>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</si>
  <si>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</si>
  <si>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</si>
  <si>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</si>
  <si>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</si>
  <si>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</si>
  <si>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</si>
  <si>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</si>
  <si>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</si>
  <si>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</si>
  <si>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</si>
  <si>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</si>
  <si>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</si>
  <si>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</si>
  <si>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</si>
  <si>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</si>
  <si>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</si>
  <si>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</si>
  <si>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</si>
  <si>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</si>
  <si>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</si>
  <si>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</si>
  <si>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</si>
  <si>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</si>
  <si>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</si>
  <si>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</si>
  <si>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</si>
  <si>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</si>
  <si>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</si>
  <si>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</si>
  <si>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</si>
  <si>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</si>
  <si>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</si>
  <si>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</si>
  <si>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</si>
  <si>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</si>
  <si>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</si>
  <si>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</si>
  <si>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</si>
  <si>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</si>
  <si>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</si>
  <si>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</si>
  <si>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</si>
  <si>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</si>
  <si>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</si>
  <si>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</si>
  <si>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</si>
  <si>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</si>
  <si>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</si>
  <si>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</si>
  <si>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</si>
  <si>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</si>
  <si>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</si>
  <si>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</si>
  <si>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</si>
  <si>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</si>
  <si>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</si>
  <si>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</si>
  <si>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</si>
  <si>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</si>
  <si>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</si>
  <si>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</si>
  <si>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</si>
  <si>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</si>
  <si>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</si>
  <si>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</si>
  <si>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</si>
  <si>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</si>
  <si>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</si>
  <si>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</si>
  <si>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</si>
  <si>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</si>
  <si>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</si>
  <si>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</si>
  <si>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</si>
  <si>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</si>
  <si>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</si>
  <si>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</si>
  <si>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</si>
  <si>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</si>
  <si>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</si>
  <si>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</si>
  <si>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</si>
  <si>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</si>
  <si>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</si>
  <si>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</si>
  <si>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</si>
  <si>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</si>
  <si>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</si>
  <si>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</si>
  <si>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</si>
  <si>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</si>
  <si>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</si>
  <si>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</si>
  <si>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</si>
  <si>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</si>
  <si>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</si>
  <si>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</si>
  <si>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</si>
  <si>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</si>
  <si>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</si>
  <si>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</si>
  <si>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</si>
  <si>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</si>
  <si>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</si>
  <si>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</si>
  <si>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</si>
  <si>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</si>
  <si>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</si>
  <si>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</si>
  <si>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</si>
  <si>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</si>
  <si>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</si>
  <si>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</si>
  <si>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</si>
  <si>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</si>
  <si>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</si>
  <si>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</si>
  <si>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</si>
  <si>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</si>
  <si>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</si>
  <si>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</si>
  <si>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</si>
  <si>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</si>
  <si>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</si>
  <si>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</si>
  <si>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</si>
  <si>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</si>
  <si>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</si>
  <si>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</si>
  <si>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</si>
  <si>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</si>
  <si>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</si>
  <si>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</si>
  <si>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</si>
  <si>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</si>
  <si>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</si>
  <si>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</si>
  <si>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</si>
  <si>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</si>
  <si>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</si>
  <si>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</si>
  <si>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</si>
  <si>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</si>
  <si>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</si>
  <si>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</si>
  <si>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</si>
  <si>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</si>
  <si>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</si>
  <si>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</si>
  <si>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</si>
  <si>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</si>
  <si>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</si>
  <si>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</si>
  <si>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</si>
  <si>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</si>
  <si>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</si>
  <si>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</si>
  <si>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</si>
  <si>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</si>
  <si>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</si>
  <si>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</si>
  <si>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</si>
  <si>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</si>
  <si>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</si>
  <si>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</si>
  <si>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</si>
  <si>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</si>
  <si>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</si>
  <si>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</si>
  <si>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</si>
  <si>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</si>
  <si>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</si>
  <si>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</si>
  <si>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</si>
  <si>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</si>
  <si>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</si>
  <si>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</si>
  <si>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</si>
  <si>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</si>
  <si>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</si>
  <si>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</si>
  <si>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</si>
  <si>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</si>
  <si>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</si>
  <si>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</si>
  <si>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</si>
  <si>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</si>
  <si>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</si>
  <si>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</si>
  <si>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</si>
  <si>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</si>
  <si>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</si>
  <si>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</si>
  <si>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</si>
  <si>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</si>
  <si>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</si>
  <si>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</si>
  <si>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</si>
  <si>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</si>
  <si>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</si>
  <si>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</si>
  <si>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</si>
  <si>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</si>
  <si>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</si>
  <si>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</si>
  <si>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</si>
  <si>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</si>
  <si>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</si>
  <si>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</si>
  <si>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</si>
  <si>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</si>
  <si>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</si>
  <si>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</si>
  <si>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</si>
  <si>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</si>
  <si>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</si>
  <si>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</si>
  <si>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</si>
  <si>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</si>
  <si>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</si>
  <si>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</si>
  <si>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</si>
  <si>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</si>
  <si>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</si>
  <si>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</si>
  <si>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</si>
  <si>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</si>
  <si>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</si>
  <si>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</si>
  <si>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</si>
  <si>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</si>
  <si>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</si>
  <si>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</si>
  <si>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</si>
  <si>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</si>
  <si>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</si>
  <si>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</si>
  <si>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</si>
  <si>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</si>
  <si>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</si>
  <si>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</si>
  <si>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</si>
  <si>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</si>
  <si>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</si>
  <si>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</si>
  <si>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</si>
  <si>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</si>
  <si>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</si>
  <si>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</si>
  <si>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</si>
  <si>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</si>
  <si>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</si>
  <si>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</si>
  <si>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</si>
  <si>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</si>
  <si>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</si>
  <si>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</si>
  <si>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</si>
  <si>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</si>
  <si>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</si>
  <si>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</si>
  <si>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</si>
  <si>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</si>
  <si>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</si>
  <si>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</si>
  <si>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</si>
  <si>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</si>
  <si>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</si>
  <si>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</si>
  <si>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</si>
  <si>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</si>
  <si>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</si>
  <si>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</si>
  <si>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</si>
  <si>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</si>
  <si>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</si>
  <si>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</si>
  <si>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</si>
  <si>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</si>
  <si>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</si>
  <si>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</si>
  <si>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</si>
  <si>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</si>
  <si>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</si>
  <si>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</si>
  <si>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</si>
  <si>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</si>
  <si>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</si>
  <si>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</si>
  <si>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</si>
  <si>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</si>
  <si>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</si>
  <si>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</si>
  <si>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</si>
  <si>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</si>
  <si>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</si>
  <si>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</si>
  <si>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</si>
  <si>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</si>
  <si>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</si>
  <si>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</si>
  <si>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</si>
  <si>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</si>
  <si>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</si>
  <si>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</si>
  <si>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</si>
  <si>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</si>
  <si>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</si>
  <si>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</si>
  <si>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</si>
  <si>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</si>
  <si>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</si>
  <si>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</si>
  <si>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</si>
  <si>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</si>
  <si>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</si>
  <si>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</si>
  <si>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</si>
  <si>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</si>
  <si>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</si>
  <si>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</si>
  <si>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</si>
  <si>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</si>
  <si>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</si>
  <si>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</si>
  <si>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</si>
  <si>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</si>
  <si>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</si>
  <si>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</si>
  <si>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</si>
  <si>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</si>
  <si>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</si>
  <si>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</si>
  <si>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</si>
  <si>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</si>
  <si>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</si>
  <si>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</si>
  <si>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</si>
  <si>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</si>
  <si>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</si>
  <si>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</si>
  <si>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</si>
  <si>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</si>
  <si>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</si>
  <si>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</si>
  <si>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</si>
  <si>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</si>
  <si>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</si>
  <si>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</si>
  <si>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</si>
  <si>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</si>
  <si>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</si>
  <si>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</si>
  <si>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</si>
  <si>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</si>
  <si>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</si>
  <si>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</si>
  <si>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</si>
  <si>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</si>
  <si>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</si>
  <si>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</si>
  <si>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</si>
  <si>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</si>
  <si>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</si>
  <si>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</si>
  <si>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</si>
  <si>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</si>
  <si>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</si>
  <si>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</si>
  <si>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</si>
  <si>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</si>
  <si>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</si>
  <si>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</si>
  <si>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</si>
  <si>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</si>
  <si>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</si>
  <si>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</si>
  <si>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</si>
  <si>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</si>
  <si>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</si>
  <si>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</si>
  <si>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</si>
  <si>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</si>
  <si>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</si>
  <si>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</si>
  <si>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</si>
  <si>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</si>
  <si>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</si>
  <si>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</si>
  <si>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</si>
  <si>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</si>
  <si>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</si>
  <si>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</si>
  <si>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</si>
  <si>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</si>
  <si>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</si>
  <si>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</si>
  <si>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</si>
  <si>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</si>
  <si>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</si>
  <si>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</si>
  <si>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</si>
  <si>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</si>
  <si>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</si>
  <si>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</si>
  <si>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</si>
  <si>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</si>
  <si>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</si>
  <si>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</si>
  <si>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</si>
  <si>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</si>
  <si>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</si>
  <si>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</si>
  <si>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</si>
  <si>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</si>
  <si>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</si>
  <si>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</si>
  <si>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</si>
  <si>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</si>
  <si>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</si>
  <si>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</si>
  <si>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</si>
  <si>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</si>
  <si>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</si>
  <si>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</si>
  <si>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</si>
  <si>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</si>
  <si>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</si>
  <si>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</si>
  <si>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</si>
  <si>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</si>
  <si>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</si>
  <si>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</si>
  <si>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</si>
  <si>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</si>
  <si>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</si>
  <si>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</si>
  <si>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</si>
  <si>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</si>
  <si>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</si>
  <si>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</si>
  <si>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</si>
  <si>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</si>
  <si>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</si>
  <si>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</si>
  <si>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</si>
  <si>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</si>
  <si>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</si>
  <si>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</si>
  <si>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</si>
  <si>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</si>
  <si>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</si>
  <si>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</si>
  <si>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</si>
  <si>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</si>
  <si>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</si>
  <si>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</si>
  <si>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</si>
  <si>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</si>
  <si>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</si>
  <si>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</si>
  <si>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</si>
  <si>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</si>
  <si>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</si>
  <si>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</si>
  <si>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</si>
  <si>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</si>
  <si>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</si>
  <si>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</si>
  <si>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</si>
  <si>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</si>
  <si>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</si>
  <si>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</si>
  <si>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</si>
  <si>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</si>
  <si>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</si>
  <si>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</si>
  <si>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</si>
  <si>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</si>
  <si>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</si>
  <si>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</si>
  <si>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</si>
  <si>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</si>
  <si>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</si>
  <si>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</si>
  <si>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</si>
  <si>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</si>
  <si>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</si>
  <si>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</si>
  <si>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</si>
  <si>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</si>
  <si>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</si>
  <si>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</si>
  <si>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</si>
  <si>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</si>
  <si>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</si>
  <si>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</si>
  <si>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</si>
  <si>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</si>
  <si>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</si>
  <si>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</si>
  <si>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</si>
  <si>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</si>
  <si>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</si>
  <si>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</si>
  <si>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</si>
  <si>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</si>
  <si>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</si>
  <si>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</si>
  <si>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</si>
  <si>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</si>
  <si>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</si>
  <si>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</si>
  <si>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</si>
  <si>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</si>
  <si>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</si>
  <si>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</si>
  <si>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</si>
  <si>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</si>
  <si>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</si>
  <si>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</si>
  <si>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</si>
  <si>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</si>
  <si>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</si>
  <si>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</si>
  <si>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</si>
  <si>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</si>
  <si>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</si>
  <si>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</si>
  <si>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</si>
  <si>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</si>
  <si>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</si>
  <si>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</si>
  <si>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</si>
  <si>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</si>
  <si>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</si>
  <si>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</si>
  <si>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</si>
  <si>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</si>
  <si>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</si>
  <si>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</si>
  <si>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</si>
  <si>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</si>
  <si>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</si>
  <si>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</si>
  <si>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</si>
  <si>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</si>
  <si>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</si>
  <si>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</si>
  <si>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</si>
  <si>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</si>
  <si>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</si>
  <si>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</si>
  <si>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</si>
  <si>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</si>
  <si>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</si>
  <si>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</si>
  <si>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</si>
  <si>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</si>
  <si>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</si>
  <si>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</si>
  <si>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</si>
  <si>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</si>
  <si>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</si>
  <si>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</si>
  <si>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</si>
  <si>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</si>
  <si>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</si>
  <si>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</si>
  <si>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</si>
  <si>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</si>
  <si>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</si>
  <si>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</si>
  <si>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</si>
  <si>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</si>
  <si>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</si>
  <si>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</si>
  <si>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</si>
  <si>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</si>
  <si>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</si>
  <si>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</si>
  <si>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</si>
  <si>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</si>
  <si>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</si>
  <si>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</si>
  <si>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</si>
  <si>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</si>
  <si>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</si>
  <si>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</si>
  <si>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</si>
  <si>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</si>
  <si>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</si>
  <si>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</si>
  <si>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</si>
  <si>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</si>
  <si>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</si>
  <si>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</si>
  <si>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</si>
  <si>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</si>
  <si>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</si>
  <si>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</si>
  <si>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</si>
  <si>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</si>
  <si>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</si>
  <si>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</si>
  <si>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</si>
  <si>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</si>
  <si>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</si>
  <si>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</si>
  <si>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</si>
  <si>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</si>
  <si>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</si>
  <si>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</si>
  <si>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</si>
  <si>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</si>
  <si>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</si>
  <si>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</si>
  <si>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</si>
  <si>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</si>
  <si>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</si>
  <si>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</si>
  <si>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</si>
  <si>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</si>
  <si>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</si>
  <si>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</si>
  <si>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</si>
  <si>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</si>
  <si>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</si>
  <si>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</si>
  <si>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</si>
  <si>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</si>
  <si>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</si>
  <si>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</si>
  <si>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</si>
  <si>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</si>
  <si>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</si>
  <si>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</si>
  <si>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</si>
  <si>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</si>
  <si>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</si>
  <si>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</si>
  <si>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</si>
  <si>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</si>
  <si>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</si>
  <si>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</si>
  <si>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</si>
  <si>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</si>
  <si>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</si>
  <si>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</si>
  <si>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</si>
  <si>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</si>
  <si>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</si>
  <si>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</si>
  <si>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</si>
  <si>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</si>
  <si>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</si>
  <si>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</si>
  <si>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</si>
  <si>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</si>
  <si>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</si>
  <si>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</si>
  <si>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</si>
  <si>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</si>
  <si>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</si>
  <si>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</si>
  <si>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</si>
  <si>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</si>
  <si>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</si>
  <si>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</si>
  <si>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</si>
  <si>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</si>
  <si>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</si>
  <si>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</si>
  <si>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</si>
  <si>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</si>
  <si>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</si>
  <si>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</si>
  <si>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</si>
  <si>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</si>
  <si>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</si>
  <si>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</si>
  <si>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</si>
  <si>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</si>
  <si>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</si>
  <si>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</si>
  <si>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</si>
  <si>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</si>
  <si>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</si>
  <si>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</si>
  <si>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</si>
  <si>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</si>
  <si>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</si>
  <si>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</si>
  <si>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</si>
  <si>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</si>
  <si>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</si>
  <si>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</si>
  <si>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</si>
  <si>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</si>
  <si>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</si>
  <si>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</si>
  <si>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</si>
  <si>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</si>
  <si>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</si>
  <si>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</si>
  <si>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</si>
  <si>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</si>
  <si>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</si>
  <si>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</si>
  <si>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</si>
  <si>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</si>
  <si>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</si>
  <si>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</si>
  <si>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</si>
  <si>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</si>
  <si>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</si>
  <si>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</si>
  <si>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</si>
  <si>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</si>
  <si>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</si>
  <si>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</si>
  <si>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</si>
  <si>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</si>
  <si>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</si>
  <si>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</si>
  <si>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</si>
  <si>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</si>
  <si>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</si>
  <si>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</si>
  <si>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</si>
  <si>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</si>
  <si>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</si>
  <si>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</si>
  <si>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</si>
  <si>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</si>
  <si>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</si>
  <si>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</si>
  <si>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</si>
  <si>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</si>
  <si>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</si>
  <si>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</si>
  <si>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</si>
  <si>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</si>
  <si>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</si>
  <si>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</si>
  <si>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</si>
  <si>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</si>
  <si>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</si>
  <si>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</si>
  <si>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</si>
  <si>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</si>
  <si>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</si>
  <si>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</si>
  <si>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</si>
  <si>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</si>
  <si>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</si>
  <si>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</si>
  <si>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</si>
  <si>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</si>
  <si>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</si>
  <si>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</si>
  <si>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</si>
  <si>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</si>
  <si>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</si>
  <si>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</si>
  <si>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</si>
  <si>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</si>
  <si>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</si>
  <si>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</si>
  <si>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</si>
  <si>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</si>
  <si>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</si>
  <si>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</si>
  <si>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</si>
  <si>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</si>
  <si>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</si>
  <si>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</si>
  <si>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</si>
  <si>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</si>
  <si>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</si>
  <si>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</si>
  <si>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</si>
  <si>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</si>
  <si>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</si>
  <si>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</si>
  <si>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</si>
  <si>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</si>
  <si>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</si>
  <si>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</si>
  <si>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</si>
  <si>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</si>
  <si>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</si>
  <si>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</si>
  <si>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</si>
  <si>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</si>
  <si>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</si>
  <si>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</si>
  <si>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</si>
  <si>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</si>
  <si>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</si>
  <si>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</si>
  <si>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</si>
  <si>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</si>
  <si>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</si>
  <si>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</si>
  <si>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</si>
  <si>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</si>
  <si>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</si>
  <si>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</si>
  <si>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</si>
  <si>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</si>
  <si>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</si>
  <si>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</si>
  <si>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</si>
  <si>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</si>
  <si>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</si>
  <si>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</si>
  <si>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</si>
  <si>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</si>
  <si>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</si>
  <si>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</si>
  <si>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</si>
  <si>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</si>
  <si>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</si>
  <si>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</si>
  <si>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</si>
  <si>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</si>
  <si>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</si>
  <si>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</si>
  <si>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</si>
  <si>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</si>
  <si>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</si>
  <si>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</si>
  <si>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</si>
  <si>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</si>
  <si>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</si>
  <si>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</si>
  <si>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</si>
  <si>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</si>
  <si>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</si>
  <si>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</si>
  <si>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</si>
  <si>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</si>
  <si>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</si>
  <si>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</si>
  <si>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</si>
  <si>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</si>
  <si>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</si>
  <si>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</si>
  <si>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</si>
  <si>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</si>
  <si>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</si>
  <si>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</si>
  <si>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</si>
  <si>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</si>
  <si>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</si>
  <si>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</si>
  <si>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</si>
  <si>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</si>
  <si>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</si>
  <si>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</si>
  <si>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</si>
  <si>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</si>
  <si>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</si>
  <si>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</si>
  <si>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</si>
  <si>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</si>
  <si>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</si>
  <si>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</si>
  <si>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</si>
  <si>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</si>
  <si>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</si>
  <si>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</si>
  <si>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</si>
  <si>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</si>
  <si>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</si>
  <si>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</si>
  <si>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</si>
  <si>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</si>
  <si>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</si>
  <si>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</si>
  <si>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</si>
  <si>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</si>
  <si>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</si>
  <si>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</si>
  <si>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</si>
  <si>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</si>
  <si>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</si>
  <si>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</si>
  <si>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</si>
  <si>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</si>
  <si>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</si>
  <si>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</si>
  <si>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</si>
  <si>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</si>
  <si>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</si>
  <si>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</si>
  <si>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</si>
  <si>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</si>
  <si>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</si>
  <si>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</si>
  <si>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</si>
  <si>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</si>
  <si>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</si>
  <si>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</si>
  <si>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</si>
  <si>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</si>
  <si>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</si>
  <si>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</si>
  <si>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</si>
  <si>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</si>
  <si>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</si>
  <si>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</si>
  <si>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</si>
  <si>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</si>
  <si>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</si>
  <si>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</si>
  <si>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</si>
  <si>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</si>
  <si>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</si>
  <si>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</si>
  <si>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</si>
  <si>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</si>
  <si>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</si>
  <si>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</si>
  <si>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</si>
  <si>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</si>
  <si>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</si>
  <si>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</si>
  <si>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</si>
  <si>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</si>
  <si>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</si>
  <si>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</si>
  <si>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</si>
  <si>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</si>
  <si>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</si>
  <si>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</si>
  <si>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</si>
  <si>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</si>
  <si>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</si>
  <si>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</si>
  <si>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</si>
  <si>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</si>
  <si>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</si>
  <si>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</si>
  <si>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</si>
  <si>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</si>
  <si>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</si>
  <si>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</si>
  <si>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</si>
  <si>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</si>
  <si>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</si>
  <si>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</si>
  <si>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</si>
  <si>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</si>
  <si>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</si>
  <si>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</si>
  <si>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</si>
  <si>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</si>
  <si>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</si>
  <si>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</si>
  <si>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</si>
  <si>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</si>
  <si>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</si>
  <si>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</si>
  <si>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</si>
  <si>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</si>
  <si>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</si>
  <si>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</si>
  <si>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</si>
  <si>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</si>
  <si>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</si>
  <si>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</si>
  <si>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</si>
  <si>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</si>
  <si>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</si>
  <si>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</si>
  <si>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</si>
  <si>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</si>
  <si>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</si>
  <si>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</si>
  <si>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</si>
  <si>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</si>
  <si>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</si>
  <si>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</si>
  <si>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</si>
  <si>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</si>
  <si>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</si>
  <si>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</si>
  <si>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</si>
  <si>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</si>
  <si>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</si>
  <si>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</si>
  <si>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</si>
  <si>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</si>
  <si>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</si>
  <si>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</si>
  <si>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</si>
  <si>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</si>
  <si>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</si>
  <si>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</si>
  <si>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</si>
  <si>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</si>
  <si>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</si>
  <si>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</si>
  <si>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</si>
  <si>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</si>
  <si>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</si>
  <si>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</si>
  <si>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</si>
  <si>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</si>
  <si>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</si>
  <si>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</si>
  <si>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</si>
  <si>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</si>
  <si>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</si>
  <si>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</si>
  <si>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</si>
  <si>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</si>
  <si>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</si>
  <si>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</si>
  <si>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</si>
  <si>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</si>
  <si>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</si>
  <si>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</si>
  <si>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</si>
  <si>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</si>
  <si>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</si>
  <si>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</si>
  <si>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</si>
  <si>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</si>
  <si>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</si>
  <si>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</si>
  <si>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</si>
  <si>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</si>
  <si>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</si>
  <si>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</si>
  <si>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</si>
  <si>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</si>
  <si>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</si>
  <si>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</si>
  <si>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</si>
  <si>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</si>
  <si>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</si>
  <si>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</si>
  <si>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</si>
  <si>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</si>
  <si>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</si>
  <si>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</si>
  <si>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</si>
  <si>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</si>
  <si>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</si>
  <si>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</si>
  <si>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</si>
  <si>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</si>
  <si>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</si>
  <si>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</si>
  <si>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</si>
  <si>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</si>
  <si>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</si>
  <si>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</si>
  <si>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</si>
  <si>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</si>
  <si>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</si>
  <si>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</si>
  <si>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</si>
  <si>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</si>
  <si>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</si>
  <si>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</si>
  <si>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</si>
  <si>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</si>
  <si>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</si>
  <si>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</si>
  <si>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</si>
  <si>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</si>
  <si>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</si>
  <si>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</si>
  <si>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</si>
  <si>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</si>
  <si>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</si>
  <si>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</si>
  <si>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</si>
  <si>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</si>
  <si>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</si>
  <si>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</si>
  <si>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</si>
  <si>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</si>
  <si>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</si>
  <si>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</si>
  <si>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</si>
  <si>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</si>
  <si>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</si>
  <si>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</si>
  <si>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</si>
  <si>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</si>
  <si>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</si>
  <si>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</si>
  <si>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</si>
  <si>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</si>
  <si>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</si>
  <si>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</si>
  <si>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</si>
  <si>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</si>
  <si>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</si>
  <si>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</si>
  <si>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</si>
  <si>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</si>
  <si>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</si>
  <si>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</si>
  <si>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</si>
  <si>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</si>
  <si>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</si>
  <si>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</si>
  <si>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</si>
  <si>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</si>
  <si>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</si>
  <si>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</si>
  <si>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</si>
  <si>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</si>
  <si>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</si>
  <si>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</si>
  <si>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</si>
  <si>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</si>
  <si>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</si>
  <si>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</si>
  <si>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</si>
  <si>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</si>
  <si>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</si>
  <si>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</si>
  <si>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</si>
  <si>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</si>
  <si>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</si>
  <si>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</si>
  <si>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</si>
  <si>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</si>
  <si>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</si>
  <si>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</si>
  <si>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</si>
  <si>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</si>
  <si>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</si>
  <si>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</si>
  <si>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</si>
  <si>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</si>
  <si>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</si>
  <si>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</si>
  <si>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</si>
  <si>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</si>
  <si>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</si>
  <si>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</si>
  <si>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</si>
  <si>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</si>
  <si>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</si>
  <si>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</si>
  <si>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</si>
  <si>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</si>
  <si>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</si>
  <si>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</si>
  <si>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</si>
  <si>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</si>
  <si>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</si>
  <si>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</si>
  <si>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</si>
  <si>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</si>
  <si>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</si>
  <si>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</si>
  <si>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</si>
  <si>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</si>
  <si>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</si>
  <si>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</si>
  <si>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</si>
  <si>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</si>
  <si>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</si>
  <si>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</si>
  <si>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</si>
  <si>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</si>
  <si>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</si>
  <si>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</si>
  <si>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</si>
  <si>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</si>
  <si>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</si>
  <si>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</si>
  <si>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</si>
  <si>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</si>
  <si>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</si>
  <si>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</si>
  <si>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</si>
  <si>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</si>
  <si>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</si>
  <si>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</si>
  <si>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</si>
  <si>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</si>
  <si>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</si>
  <si>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</si>
  <si>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</si>
  <si>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</si>
  <si>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</si>
  <si>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</si>
  <si>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</si>
  <si>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</si>
  <si>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</si>
  <si>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</si>
  <si>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</si>
  <si>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</si>
  <si>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</si>
  <si>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</si>
  <si>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</si>
  <si>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</si>
  <si>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</si>
  <si>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</si>
  <si>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</si>
  <si>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</si>
  <si>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</si>
  <si>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</si>
  <si>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</si>
  <si>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</si>
  <si>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</si>
  <si>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</si>
  <si>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</si>
  <si>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</si>
  <si>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</si>
  <si>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</si>
  <si>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</si>
  <si>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</si>
  <si>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</si>
  <si>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</si>
  <si>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</si>
  <si>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</si>
  <si>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</si>
  <si>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</si>
  <si>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</si>
  <si>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</si>
  <si>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</si>
  <si>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</si>
  <si>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</si>
  <si>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</si>
  <si>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</si>
  <si>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</si>
  <si>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</si>
  <si>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</si>
  <si>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</si>
  <si>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</si>
  <si>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</si>
  <si>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</si>
  <si>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</si>
  <si>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</si>
  <si>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</si>
  <si>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</si>
  <si>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</si>
  <si>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</si>
  <si>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</si>
  <si>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</si>
  <si>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</si>
  <si>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</si>
  <si>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</si>
  <si>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</si>
  <si>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</si>
  <si>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</si>
  <si>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</si>
  <si>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</si>
  <si>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</si>
  <si>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</si>
  <si>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</si>
  <si>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</si>
  <si>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</si>
  <si>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</si>
  <si>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</si>
  <si>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</si>
  <si>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</si>
  <si>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</si>
  <si>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</si>
  <si>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</si>
  <si>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</si>
  <si>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</si>
  <si>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</si>
  <si>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</si>
  <si>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</si>
  <si>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</si>
  <si>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</si>
  <si>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</si>
  <si>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</si>
  <si>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</si>
  <si>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</si>
  <si>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</si>
  <si>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</si>
  <si>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</si>
  <si>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</si>
  <si>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</si>
  <si>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</si>
  <si>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</si>
  <si>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</si>
  <si>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</si>
  <si>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</si>
  <si>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</si>
  <si>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</si>
  <si>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</si>
  <si>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</si>
  <si>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</si>
  <si>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</si>
  <si>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</si>
  <si>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</si>
  <si>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</si>
  <si>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</si>
  <si>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</si>
  <si>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</si>
  <si>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</si>
  <si>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</si>
  <si>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</si>
  <si>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</si>
  <si>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</si>
  <si>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</si>
  <si>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</si>
  <si>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</si>
  <si>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</si>
  <si>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</si>
  <si>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</si>
  <si>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</si>
  <si>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</si>
  <si>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</si>
  <si>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</si>
  <si>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</si>
  <si>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</si>
  <si>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</si>
  <si>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</si>
  <si>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</si>
  <si>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</si>
  <si>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</si>
  <si>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</si>
  <si>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</si>
  <si>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</si>
  <si>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</si>
  <si>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</si>
  <si>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</si>
  <si>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</si>
  <si>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</si>
  <si>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</si>
  <si>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</si>
  <si>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</si>
  <si>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</si>
  <si>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</si>
  <si>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</si>
  <si>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</si>
  <si>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</si>
  <si>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</si>
  <si>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</si>
  <si>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</si>
  <si>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</si>
  <si>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</si>
  <si>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</si>
  <si>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</si>
  <si>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</si>
  <si>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</si>
  <si>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</si>
  <si>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</si>
  <si>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</si>
  <si>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</si>
  <si>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</si>
  <si>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</si>
  <si>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</si>
  <si>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</si>
  <si>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</si>
  <si>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</si>
  <si>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</si>
  <si>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</si>
  <si>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</si>
  <si>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</si>
  <si>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</si>
  <si>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</si>
  <si>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</si>
  <si>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</si>
  <si>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</si>
  <si>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</si>
  <si>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</si>
  <si>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</si>
  <si>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</si>
  <si>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</si>
  <si>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</si>
  <si>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</si>
  <si>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</si>
  <si>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</si>
  <si>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</si>
  <si>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</si>
  <si>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</si>
  <si>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</si>
  <si>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</si>
  <si>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</si>
  <si>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</si>
  <si>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</si>
  <si>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</si>
  <si>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</si>
  <si>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</si>
  <si>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</si>
  <si>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</si>
  <si>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</si>
  <si>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</si>
  <si>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</si>
  <si>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</si>
  <si>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</si>
  <si>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</si>
  <si>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</si>
  <si>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</si>
  <si>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</si>
  <si>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</si>
  <si>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</si>
  <si>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</si>
  <si>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</si>
  <si>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</si>
  <si>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</si>
  <si>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</si>
  <si>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</si>
  <si>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</si>
  <si>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</si>
  <si>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</si>
  <si>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</si>
  <si>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</si>
  <si>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</si>
  <si>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</si>
  <si>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</si>
  <si>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</si>
  <si>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</si>
  <si>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</si>
  <si>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</si>
  <si>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</si>
  <si>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</si>
  <si>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</si>
  <si>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</si>
  <si>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</si>
  <si>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</si>
  <si>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</si>
  <si>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</si>
  <si>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</si>
  <si>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</si>
  <si>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</si>
  <si>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</si>
  <si>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</si>
  <si>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</si>
  <si>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</si>
  <si>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</si>
  <si>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</si>
  <si>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</si>
  <si>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</si>
  <si>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</si>
  <si>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</si>
  <si>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</si>
  <si>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</si>
  <si>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</si>
  <si>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</si>
  <si>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</si>
  <si>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</si>
  <si>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</si>
  <si>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</si>
  <si>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</si>
  <si>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</si>
  <si>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</si>
  <si>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</si>
  <si>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</si>
  <si>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</si>
  <si>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</si>
  <si>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</si>
  <si>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</si>
  <si>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</si>
  <si>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</si>
  <si>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</si>
  <si>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</si>
  <si>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</si>
  <si>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</si>
  <si>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</si>
  <si>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</si>
  <si>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</si>
  <si>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</si>
  <si>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</si>
  <si>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</si>
  <si>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</si>
  <si>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</si>
  <si>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</si>
  <si>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</si>
  <si>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</si>
  <si>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</si>
  <si>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</si>
  <si>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</si>
  <si>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</si>
  <si>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</si>
  <si>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</si>
  <si>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</si>
  <si>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</si>
  <si>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</si>
  <si>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</si>
  <si>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</si>
  <si>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</si>
  <si>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</si>
  <si>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</si>
  <si>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</si>
  <si>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</si>
  <si>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</si>
  <si>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</si>
  <si>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</si>
  <si>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</si>
  <si>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</si>
  <si>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</si>
  <si>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</si>
  <si>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</si>
  <si>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</si>
  <si>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</si>
  <si>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</si>
  <si>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</si>
  <si>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</si>
  <si>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</si>
  <si>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</si>
  <si>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</si>
  <si>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</si>
  <si>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</si>
  <si>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</si>
  <si>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</si>
  <si>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</si>
  <si>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</si>
  <si>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</si>
  <si>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</si>
  <si>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</si>
  <si>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</si>
  <si>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</si>
  <si>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</si>
  <si>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</si>
  <si>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</si>
  <si>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</si>
  <si>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</si>
  <si>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</si>
  <si>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</si>
  <si>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</si>
  <si>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</si>
  <si>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</si>
  <si>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</si>
  <si>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</si>
  <si>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</si>
  <si>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</si>
  <si>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</si>
  <si>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</si>
  <si>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</si>
  <si>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</si>
  <si>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</si>
  <si>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</si>
  <si>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</si>
  <si>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</si>
  <si>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</si>
  <si>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</si>
  <si>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</si>
  <si>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</si>
  <si>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</si>
  <si>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</si>
  <si>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</si>
  <si>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</si>
  <si>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</si>
  <si>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</si>
  <si>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</si>
  <si>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</si>
  <si>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</si>
  <si>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</si>
  <si>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</si>
  <si>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</si>
  <si>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</si>
  <si>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</si>
  <si>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</si>
  <si>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</si>
  <si>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</si>
  <si>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</si>
  <si>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</si>
  <si>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</si>
  <si>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</si>
  <si>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</si>
  <si>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</si>
  <si>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</si>
  <si>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</si>
  <si>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</si>
  <si>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</si>
  <si>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</si>
  <si>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</si>
  <si>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</si>
  <si>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</si>
  <si>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</si>
  <si>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</si>
  <si>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</si>
  <si>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</si>
  <si>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</si>
  <si>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</si>
  <si>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</si>
  <si>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</si>
  <si>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</si>
  <si>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</si>
  <si>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</si>
  <si>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</si>
  <si>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</si>
  <si>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</si>
  <si>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</si>
  <si>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</si>
  <si>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</si>
  <si>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</si>
  <si>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</si>
  <si>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</si>
  <si>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</si>
  <si>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</si>
  <si>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</si>
  <si>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</si>
  <si>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</si>
  <si>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</si>
  <si>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</si>
  <si>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</si>
  <si>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</si>
  <si>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</si>
  <si>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</si>
  <si>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</si>
  <si>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</si>
  <si>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</si>
  <si>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</si>
  <si>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</si>
  <si>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</si>
  <si>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</si>
  <si>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</si>
  <si>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</si>
  <si>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</si>
  <si>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</si>
  <si>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</si>
  <si>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</si>
  <si>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</si>
  <si>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</si>
  <si>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</si>
  <si>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</si>
  <si>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</si>
  <si>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</si>
  <si>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</si>
  <si>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</si>
  <si>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</si>
  <si>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</si>
  <si>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</si>
  <si>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</si>
  <si>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</si>
  <si>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</si>
  <si>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</si>
  <si>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</si>
  <si>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</si>
  <si>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</si>
  <si>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</si>
  <si>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</si>
  <si>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</si>
  <si>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</si>
  <si>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</si>
  <si>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</si>
  <si>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</si>
  <si>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</si>
  <si>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</si>
  <si>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</si>
  <si>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</si>
  <si>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</si>
  <si>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</si>
  <si>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</si>
  <si>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</si>
  <si>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</si>
  <si>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</si>
  <si>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</si>
  <si>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</si>
  <si>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</si>
  <si>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</si>
  <si>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</si>
  <si>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</si>
  <si>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</si>
  <si>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</si>
  <si>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</si>
  <si>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</si>
  <si>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</si>
  <si>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</si>
  <si>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</si>
  <si>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</si>
  <si>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</si>
  <si>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</si>
  <si>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</si>
  <si>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</si>
  <si>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</si>
  <si>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</si>
  <si>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</si>
  <si>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</si>
  <si>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</si>
  <si>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</si>
  <si>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</si>
  <si>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</si>
  <si>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</si>
  <si>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</si>
  <si>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</si>
  <si>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</si>
  <si>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</si>
  <si>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</si>
  <si>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</si>
  <si>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</si>
  <si>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</si>
  <si>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</si>
  <si>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</si>
  <si>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</si>
  <si>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</si>
  <si>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</si>
  <si>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</si>
  <si>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</si>
  <si>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</si>
  <si>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</si>
  <si>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</si>
  <si>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</si>
  <si>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</si>
  <si>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</si>
  <si>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</si>
  <si>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</si>
  <si>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</si>
  <si>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</si>
  <si>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</si>
  <si>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</si>
  <si>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</si>
  <si>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</si>
  <si>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</si>
  <si>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</si>
  <si>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</si>
  <si>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</si>
  <si>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</si>
  <si>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</si>
  <si>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</si>
  <si>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</si>
  <si>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</si>
  <si>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</si>
  <si>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</si>
  <si>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</si>
  <si>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</si>
  <si>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</si>
  <si>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</si>
  <si>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</si>
  <si>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</si>
  <si>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</si>
  <si>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</si>
  <si>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</si>
  <si>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</si>
  <si>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</si>
  <si>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</si>
  <si>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</si>
  <si>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</si>
  <si>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</si>
  <si>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</si>
  <si>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</si>
  <si>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</si>
  <si>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</si>
  <si>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</si>
  <si>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</si>
  <si>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</si>
  <si>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</si>
  <si>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</si>
  <si>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</si>
  <si>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</si>
  <si>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</si>
  <si>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</si>
  <si>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</si>
  <si>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</si>
  <si>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</si>
  <si>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</si>
  <si>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</si>
  <si>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</si>
  <si>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</si>
  <si>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</si>
  <si>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</si>
  <si>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</si>
  <si>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</si>
  <si>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</si>
  <si>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</si>
  <si>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</si>
  <si>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</si>
  <si>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</si>
  <si>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</si>
  <si>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</si>
  <si>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</si>
  <si>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</si>
  <si>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</si>
  <si>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</si>
  <si>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</si>
  <si>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</si>
  <si>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</si>
  <si>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</si>
  <si>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</si>
  <si>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</si>
  <si>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</si>
  <si>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</si>
  <si>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</si>
  <si>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</si>
  <si>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</si>
  <si>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</si>
  <si>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</si>
  <si>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</si>
  <si>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</si>
  <si>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</si>
  <si>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</si>
  <si>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</si>
  <si>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</si>
  <si>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</si>
  <si>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</si>
  <si>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</si>
  <si>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</si>
  <si>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</si>
  <si>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</si>
  <si>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</si>
  <si>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</si>
  <si>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</si>
  <si>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</si>
  <si>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</si>
  <si>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</si>
  <si>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</si>
  <si>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</si>
  <si>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</si>
  <si>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</si>
  <si>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</si>
  <si>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</si>
  <si>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</si>
  <si>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</si>
  <si>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</si>
  <si>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</si>
  <si>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</si>
  <si>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</si>
  <si>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</si>
  <si>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</si>
  <si>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</si>
  <si>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</si>
  <si>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</si>
  <si>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</si>
  <si>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</si>
  <si>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</si>
  <si>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</si>
  <si>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</si>
  <si>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</si>
  <si>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</si>
  <si>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</si>
  <si>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</si>
  <si>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</si>
  <si>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</si>
  <si>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</si>
  <si>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</si>
  <si>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</si>
  <si>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</si>
  <si>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</si>
  <si>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</si>
  <si>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</si>
  <si>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</si>
  <si>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</si>
  <si>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</si>
  <si>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</si>
  <si>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</si>
  <si>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</si>
  <si>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</si>
  <si>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</si>
  <si>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</si>
  <si>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</si>
  <si>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</si>
  <si>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</si>
  <si>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</si>
  <si>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</si>
  <si>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</si>
  <si>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</si>
  <si>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</si>
  <si>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</si>
  <si>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</si>
  <si>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</si>
  <si>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</si>
  <si>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</si>
  <si>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</si>
  <si>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</si>
  <si>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</si>
  <si>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</si>
  <si>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</si>
  <si>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</si>
  <si>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</si>
  <si>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</si>
  <si>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</si>
  <si>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</si>
  <si>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</si>
  <si>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</si>
  <si>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</si>
  <si>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</si>
  <si>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</si>
  <si>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</si>
  <si>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</si>
  <si>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</si>
  <si>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</si>
  <si>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</si>
  <si>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</si>
  <si>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</si>
  <si>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</si>
  <si>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</si>
  <si>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</si>
  <si>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</si>
  <si>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</si>
  <si>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</si>
  <si>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</si>
  <si>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</si>
  <si>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</si>
  <si>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</si>
  <si>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</si>
  <si>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</si>
  <si>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</si>
  <si>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</si>
  <si>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</si>
  <si>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</si>
  <si>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</si>
  <si>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</si>
  <si>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</si>
  <si>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</si>
  <si>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</si>
  <si>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</si>
  <si>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</si>
  <si>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</si>
  <si>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</si>
  <si>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</si>
  <si>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</si>
  <si>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</si>
  <si>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</si>
  <si>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</si>
  <si>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</si>
  <si>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</si>
  <si>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</si>
  <si>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</si>
  <si>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</si>
  <si>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</si>
  <si>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</si>
  <si>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</si>
  <si>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</si>
  <si>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</si>
  <si>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</si>
  <si>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</si>
  <si>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</si>
  <si>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</si>
  <si>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</si>
  <si>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</si>
  <si>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</si>
  <si>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</si>
  <si>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</si>
  <si>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</si>
  <si>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</si>
  <si>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</si>
  <si>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</si>
  <si>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</si>
  <si>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</si>
  <si>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</si>
  <si>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</si>
  <si>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</si>
  <si>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</si>
  <si>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</si>
  <si>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</si>
  <si>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</si>
  <si>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</si>
  <si>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</si>
  <si>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</si>
  <si>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</si>
  <si>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</si>
  <si>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</si>
  <si>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</si>
  <si>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</si>
  <si>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</si>
  <si>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</si>
  <si>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</si>
  <si>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</si>
  <si>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</si>
  <si>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</si>
  <si>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</si>
  <si>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</si>
  <si>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</si>
  <si>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</si>
  <si>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</si>
  <si>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</si>
  <si>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</si>
  <si>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</si>
  <si>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</si>
  <si>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</si>
  <si>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</si>
  <si>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</si>
  <si>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</si>
  <si>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</si>
  <si>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</si>
  <si>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</si>
  <si>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</si>
  <si>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</si>
  <si>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</si>
  <si>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</si>
  <si>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</si>
  <si>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</si>
  <si>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</si>
  <si>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</si>
  <si>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</si>
  <si>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</si>
  <si>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</si>
  <si>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</si>
  <si>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</si>
  <si>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</si>
  <si>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</si>
  <si>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</si>
  <si>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</si>
  <si>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</si>
  <si>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</si>
  <si>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</si>
  <si>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</si>
  <si>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</si>
  <si>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</si>
  <si>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</si>
  <si>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</si>
  <si>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</si>
  <si>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</si>
  <si>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</si>
  <si>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</si>
  <si>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</si>
  <si>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</si>
  <si>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</si>
  <si>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</si>
  <si>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</si>
  <si>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</si>
  <si>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</si>
  <si>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</si>
  <si>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</si>
  <si>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</si>
  <si>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</si>
  <si>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</si>
  <si>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</si>
  <si>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</si>
  <si>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</si>
  <si>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</si>
  <si>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</si>
  <si>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</si>
  <si>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</si>
  <si>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</si>
  <si>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</si>
  <si>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</si>
  <si>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</si>
  <si>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</si>
  <si>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</si>
  <si>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</si>
  <si>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</si>
  <si>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</si>
  <si>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</si>
  <si>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</si>
  <si>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</si>
  <si>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</si>
  <si>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</si>
  <si>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</si>
  <si>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</si>
  <si>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</si>
  <si>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</si>
  <si>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</si>
  <si>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</si>
  <si>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</si>
  <si>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</si>
  <si>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</si>
  <si>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</si>
  <si>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</si>
  <si>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</si>
  <si>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</si>
  <si>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</si>
  <si>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</si>
  <si>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</si>
  <si>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</si>
  <si>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</si>
  <si>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</si>
  <si>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</si>
  <si>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</si>
  <si>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</si>
  <si>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</si>
  <si>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</si>
  <si>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</si>
  <si>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</si>
  <si>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</si>
  <si>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</si>
  <si>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</si>
  <si>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</si>
  <si>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</si>
  <si>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</si>
  <si>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</si>
  <si>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</si>
  <si>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</si>
  <si>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</si>
  <si>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</si>
  <si>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</si>
  <si>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</si>
  <si>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</si>
  <si>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</si>
  <si>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</si>
  <si>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</si>
  <si>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</si>
  <si>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</si>
  <si>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</si>
  <si>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</si>
  <si>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</si>
  <si>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</si>
  <si>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</si>
  <si>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</si>
  <si>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</si>
  <si>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</si>
  <si>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</si>
  <si>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</si>
  <si>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</si>
  <si>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</si>
  <si>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</si>
  <si>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</si>
  <si>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</si>
  <si>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</si>
  <si>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</si>
  <si>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</si>
  <si>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</si>
  <si>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</si>
  <si>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</si>
  <si>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</si>
  <si>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</si>
  <si>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</si>
  <si>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</si>
  <si>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</si>
  <si>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</si>
  <si>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</si>
  <si>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</si>
  <si>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</si>
  <si>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</si>
  <si>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</si>
  <si>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</si>
  <si>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</si>
  <si>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</si>
  <si>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</si>
  <si>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</si>
  <si>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</si>
  <si>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</si>
  <si>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</si>
  <si>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</si>
  <si>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</si>
  <si>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</si>
  <si>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</si>
  <si>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</si>
  <si>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</si>
  <si>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</si>
  <si>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</si>
  <si>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</si>
  <si>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</si>
  <si>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</si>
  <si>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</si>
  <si>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</si>
  <si>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</si>
  <si>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</si>
  <si>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</si>
  <si>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</si>
  <si>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</si>
  <si>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</si>
  <si>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</si>
  <si>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</si>
  <si>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</si>
  <si>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</si>
  <si>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</si>
  <si>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</si>
  <si>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</si>
  <si>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</si>
  <si>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</si>
  <si>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</si>
  <si>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</si>
  <si>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</si>
  <si>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</si>
  <si>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</si>
  <si>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</si>
  <si>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</si>
  <si>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</si>
  <si>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</si>
  <si>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</si>
  <si>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</si>
  <si>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</si>
  <si>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</si>
  <si>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</si>
  <si>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</si>
  <si>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</si>
  <si>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</si>
  <si>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</si>
  <si>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</si>
  <si>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</si>
  <si>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</si>
  <si>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</si>
  <si>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</si>
  <si>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</si>
  <si>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</si>
  <si>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</si>
  <si>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</si>
  <si>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</si>
  <si>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</si>
  <si>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</si>
  <si>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</si>
  <si>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</si>
  <si>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</si>
  <si>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</si>
  <si>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</si>
  <si>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</si>
  <si>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</si>
  <si>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</si>
  <si>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</si>
  <si>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</si>
  <si>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</si>
  <si>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</si>
  <si>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</si>
  <si>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</si>
  <si>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</si>
  <si>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</si>
  <si>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</si>
  <si>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</si>
  <si>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</si>
  <si>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</si>
  <si>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</si>
  <si>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</si>
  <si>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</si>
  <si>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</si>
  <si>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</si>
  <si>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</si>
  <si>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</si>
  <si>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</si>
  <si>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</si>
  <si>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</si>
  <si>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</si>
  <si>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</si>
  <si>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</si>
  <si>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</si>
  <si>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</si>
  <si>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</si>
  <si>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</si>
  <si>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</si>
  <si>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</si>
  <si>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</si>
  <si>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</si>
  <si>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</si>
  <si>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</si>
  <si>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</si>
  <si>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</si>
  <si>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</si>
  <si>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</si>
  <si>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</si>
  <si>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</si>
  <si>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</si>
  <si>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</si>
  <si>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</si>
  <si>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</si>
  <si>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</si>
  <si>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</si>
  <si>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</si>
  <si>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</si>
  <si>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</si>
  <si>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</si>
  <si>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</si>
  <si>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</si>
  <si>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</si>
  <si>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</si>
  <si>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</si>
  <si>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</si>
  <si>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</si>
  <si>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</si>
  <si>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</si>
  <si>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</si>
  <si>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</si>
  <si>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</si>
  <si>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</si>
  <si>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</si>
  <si>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</si>
  <si>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</si>
  <si>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</si>
  <si>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</si>
  <si>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</si>
  <si>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</si>
  <si>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</si>
  <si>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</si>
  <si>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</si>
  <si>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</si>
  <si>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</si>
  <si>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</si>
  <si>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</si>
  <si>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</si>
  <si>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</si>
  <si>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</si>
  <si>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</si>
  <si>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</si>
  <si>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</si>
  <si>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</si>
  <si>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</si>
  <si>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</si>
  <si>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</si>
  <si>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</si>
  <si>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</si>
  <si>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</si>
  <si>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</si>
  <si>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</si>
  <si>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</si>
  <si>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</si>
  <si>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</si>
  <si>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</si>
  <si>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</si>
  <si>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</si>
  <si>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</si>
  <si>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</si>
  <si>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</si>
  <si>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</si>
  <si>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</si>
  <si>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</si>
  <si>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</si>
  <si>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</si>
  <si>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</si>
  <si>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</si>
  <si>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</si>
  <si>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</si>
  <si>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</si>
  <si>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</si>
  <si>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</si>
  <si>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</si>
  <si>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</si>
  <si>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</si>
  <si>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</si>
  <si>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</si>
  <si>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</si>
  <si>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</si>
  <si>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</si>
  <si>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</si>
  <si>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</si>
  <si>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</si>
  <si>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</si>
  <si>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</si>
  <si>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</si>
  <si>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</si>
  <si>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</si>
  <si>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</si>
  <si>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</si>
  <si>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</si>
  <si>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</si>
  <si>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</si>
  <si>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</si>
  <si>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</si>
  <si>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</si>
  <si>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</si>
  <si>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</si>
  <si>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</si>
  <si>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</si>
  <si>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</si>
  <si>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</si>
  <si>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</si>
  <si>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</si>
  <si>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</si>
  <si>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</si>
  <si>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</si>
  <si>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</si>
  <si>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</si>
  <si>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</si>
  <si>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</si>
  <si>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</si>
  <si>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</si>
  <si>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</si>
  <si>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</si>
  <si>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</si>
  <si>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</si>
  <si>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</si>
  <si>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</si>
  <si>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</si>
  <si>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</si>
  <si>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</si>
  <si>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</si>
  <si>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</si>
  <si>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</si>
  <si>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</si>
  <si>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</si>
  <si>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</si>
  <si>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</si>
  <si>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</si>
  <si>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</si>
  <si>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</si>
  <si>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</si>
  <si>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</si>
  <si>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</si>
  <si>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</si>
  <si>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</si>
  <si>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</si>
  <si>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</si>
  <si>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</si>
  <si>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</si>
  <si>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</si>
  <si>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</si>
  <si>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</si>
  <si>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</si>
  <si>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</si>
  <si>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</si>
  <si>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</si>
  <si>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</si>
  <si>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</si>
  <si>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</si>
  <si>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</si>
  <si>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</si>
  <si>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</si>
  <si>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</si>
  <si>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</si>
  <si>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</si>
  <si>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</si>
  <si>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</si>
  <si>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</si>
  <si>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</si>
  <si>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</si>
  <si>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</si>
  <si>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</si>
  <si>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</si>
  <si>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</si>
  <si>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</si>
  <si>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</si>
  <si>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</si>
  <si>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</si>
  <si>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</si>
  <si>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</si>
  <si>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</si>
  <si>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</si>
  <si>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</si>
  <si>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</si>
  <si>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</si>
  <si>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</si>
  <si>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</si>
  <si>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</si>
  <si>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</si>
  <si>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</si>
  <si>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</si>
  <si>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</si>
  <si>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</si>
  <si>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</si>
  <si>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</si>
  <si>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</si>
  <si>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</si>
  <si>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</si>
  <si>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</si>
  <si>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</si>
  <si>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</si>
  <si>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</si>
  <si>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</si>
  <si>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</si>
  <si>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</si>
  <si>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</si>
  <si>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</si>
  <si>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</si>
  <si>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</si>
  <si>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</si>
  <si>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</si>
  <si>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</si>
  <si>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</si>
  <si>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</si>
  <si>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</si>
  <si>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</si>
  <si>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</si>
  <si>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</si>
  <si>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</si>
  <si>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</si>
  <si>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</si>
  <si>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</si>
  <si>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</si>
  <si>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</si>
  <si>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</si>
  <si>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</si>
  <si>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</si>
  <si>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</si>
  <si>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</si>
  <si>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</si>
  <si>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</si>
  <si>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</si>
  <si>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</si>
  <si>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</si>
  <si>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</si>
  <si>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</si>
  <si>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</si>
  <si>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</si>
  <si>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</si>
  <si>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</si>
  <si>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</si>
  <si>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</si>
  <si>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</si>
  <si>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</si>
  <si>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</si>
  <si>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</si>
  <si>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</si>
  <si>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</si>
  <si>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</si>
  <si>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</si>
  <si>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</si>
  <si>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</si>
  <si>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</si>
  <si>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</si>
  <si>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</si>
  <si>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</si>
  <si>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</si>
  <si>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</si>
  <si>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</si>
  <si>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</si>
  <si>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</si>
  <si>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</si>
  <si>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</si>
  <si>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</si>
  <si>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</si>
  <si>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</si>
  <si>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</si>
  <si>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</si>
  <si>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</si>
  <si>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</si>
  <si>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</si>
  <si>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</si>
  <si>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</si>
  <si>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</si>
  <si>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</si>
  <si>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</si>
  <si>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</si>
  <si>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</si>
  <si>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</si>
  <si>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</si>
  <si>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</si>
  <si>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</si>
  <si>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</si>
  <si>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</si>
  <si>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</si>
  <si>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</si>
  <si>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</si>
  <si>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</si>
  <si>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</si>
  <si>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</si>
  <si>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</si>
  <si>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</si>
  <si>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</si>
  <si>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</si>
  <si>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</si>
  <si>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</si>
  <si>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</si>
  <si>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</si>
  <si>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</si>
  <si>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</si>
  <si>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</si>
  <si>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</si>
  <si>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</si>
  <si>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</si>
  <si>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</si>
  <si>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</si>
  <si>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</si>
  <si>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</si>
  <si>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</si>
  <si>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</si>
  <si>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</si>
  <si>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</si>
  <si>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</si>
  <si>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</si>
  <si>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</si>
  <si>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</si>
  <si>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</si>
  <si>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</si>
  <si>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</si>
  <si>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</si>
  <si>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</si>
  <si>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</si>
  <si>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</si>
  <si>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</si>
  <si>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</si>
  <si>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</si>
  <si>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</si>
  <si>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</si>
  <si>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</si>
  <si>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</si>
  <si>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</si>
  <si>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</si>
  <si>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</si>
  <si>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</si>
  <si>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</si>
  <si>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</si>
  <si>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</si>
  <si>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</si>
  <si>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</si>
  <si>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</si>
  <si>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</si>
  <si>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</si>
  <si>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</si>
  <si>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</si>
  <si>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</si>
  <si>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</si>
  <si>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</si>
  <si>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</si>
  <si>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</si>
  <si>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</si>
  <si>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</si>
  <si>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</si>
  <si>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</si>
  <si>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</si>
  <si>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</si>
  <si>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</si>
  <si>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</si>
  <si>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</si>
  <si>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</si>
  <si>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</si>
  <si>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</si>
  <si>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</si>
  <si>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</si>
  <si>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</si>
  <si>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</si>
  <si>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</si>
  <si>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</si>
  <si>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</si>
  <si>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</si>
  <si>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</si>
  <si>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</si>
  <si>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</si>
  <si>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</si>
  <si>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</si>
  <si>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</si>
  <si>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</si>
  <si>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</si>
  <si>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</si>
  <si>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</si>
  <si>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</si>
  <si>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</si>
  <si>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</si>
  <si>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</si>
  <si>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</si>
  <si>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</si>
  <si>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</si>
  <si>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</si>
  <si>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</si>
  <si>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</si>
  <si>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</si>
  <si>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</si>
  <si>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</si>
  <si>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</si>
  <si>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</si>
  <si>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</si>
  <si>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</si>
  <si>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</si>
  <si>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</si>
  <si>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</si>
  <si>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</si>
  <si>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</si>
  <si>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</si>
  <si>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</si>
  <si>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</si>
  <si>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</si>
  <si>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</si>
  <si>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</si>
  <si>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</si>
  <si>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</si>
  <si>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</si>
  <si>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</si>
  <si>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</si>
  <si>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</si>
  <si>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</si>
  <si>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</si>
  <si>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</si>
  <si>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</si>
  <si>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</si>
  <si>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</si>
  <si>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</si>
  <si>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</si>
  <si>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</si>
  <si>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</si>
  <si>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</si>
  <si>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</si>
  <si>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</si>
  <si>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</si>
  <si>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</si>
  <si>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</si>
  <si>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</si>
  <si>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</si>
  <si>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</si>
  <si>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</si>
  <si>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</si>
  <si>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</si>
  <si>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</si>
  <si>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</si>
  <si>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</si>
  <si>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</si>
  <si>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</si>
  <si>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</si>
  <si>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</si>
  <si>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</si>
  <si>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</si>
  <si>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</si>
  <si>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</si>
  <si>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</si>
  <si>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</si>
  <si>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</si>
  <si>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</si>
  <si>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</si>
  <si>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</si>
  <si>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</si>
  <si>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</si>
  <si>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</si>
  <si>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</si>
  <si>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</si>
  <si>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</si>
  <si>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</si>
  <si>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</si>
  <si>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</si>
  <si>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</si>
  <si>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</si>
  <si>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</si>
  <si>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</si>
  <si>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</si>
  <si>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</si>
  <si>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</si>
  <si>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</si>
  <si>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</si>
  <si>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</si>
  <si>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</si>
  <si>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</si>
  <si>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</si>
  <si>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</si>
  <si>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</si>
  <si>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</si>
  <si>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</si>
  <si>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</si>
  <si>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</si>
  <si>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</si>
  <si>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</si>
  <si>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</si>
  <si>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</si>
  <si>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</si>
  <si>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</si>
  <si>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</si>
  <si>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</si>
  <si>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</si>
  <si>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</si>
  <si>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</si>
  <si>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</si>
  <si>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</si>
  <si>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</si>
  <si>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</si>
  <si>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</si>
  <si>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</si>
  <si>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</si>
  <si>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</si>
  <si>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</si>
  <si>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</si>
  <si>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</si>
  <si>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</si>
  <si>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</si>
  <si>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</si>
  <si>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</si>
  <si>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</si>
  <si>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</si>
  <si>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</si>
  <si>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</si>
  <si>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</si>
  <si>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</si>
  <si>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</si>
  <si>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</si>
  <si>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</si>
  <si>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</si>
  <si>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</si>
  <si>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</si>
  <si>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</si>
  <si>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</si>
  <si>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</si>
  <si>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</si>
  <si>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</si>
  <si>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</si>
  <si>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</si>
  <si>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</si>
  <si>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</si>
  <si>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</si>
  <si>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</si>
  <si>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</si>
  <si>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</si>
  <si>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</si>
  <si>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</si>
  <si>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</si>
  <si>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</si>
  <si>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</si>
  <si>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</si>
  <si>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</si>
  <si>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</si>
  <si>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</si>
  <si>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</si>
  <si>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</si>
  <si>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</si>
  <si>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</si>
  <si>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</si>
  <si>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</si>
  <si>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</si>
  <si>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</si>
  <si>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</si>
  <si>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</si>
  <si>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</si>
  <si>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</si>
  <si>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</si>
  <si>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</si>
  <si>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</si>
  <si>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</si>
  <si>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</si>
  <si>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</si>
  <si>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</si>
  <si>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</si>
  <si>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</si>
  <si>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</si>
  <si>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</si>
  <si>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</si>
  <si>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</si>
  <si>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</si>
  <si>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</si>
  <si>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</si>
  <si>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</si>
  <si>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</si>
  <si>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</si>
  <si>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</si>
  <si>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</si>
  <si>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</si>
  <si>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</si>
  <si>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</si>
  <si>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</si>
  <si>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</si>
  <si>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</si>
  <si>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</si>
  <si>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</si>
  <si>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</si>
  <si>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</si>
  <si>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</si>
  <si>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</si>
  <si>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</si>
  <si>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</si>
  <si>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</si>
  <si>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</si>
  <si>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</si>
  <si>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</si>
  <si>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</si>
  <si>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</si>
  <si>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</si>
  <si>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</si>
  <si>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</si>
  <si>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</si>
  <si>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</si>
  <si>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</si>
  <si>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</si>
  <si>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</si>
  <si>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</si>
  <si>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</si>
  <si>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</si>
  <si>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</si>
  <si>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</si>
  <si>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</si>
  <si>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</si>
  <si>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</si>
  <si>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</si>
  <si>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</si>
  <si>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</si>
  <si>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</si>
  <si>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</si>
  <si>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</si>
  <si>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</si>
  <si>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</si>
  <si>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</si>
  <si>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</si>
  <si>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</si>
  <si>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</si>
  <si>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</si>
  <si>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</si>
  <si>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</si>
  <si>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</si>
  <si>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</si>
  <si>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</si>
  <si>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</si>
  <si>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</si>
  <si>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</si>
  <si>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</si>
  <si>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</si>
  <si>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</si>
  <si>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</si>
  <si>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</si>
  <si>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</si>
  <si>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</si>
  <si>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</si>
  <si>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</si>
  <si>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</si>
  <si>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</si>
  <si>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</si>
  <si>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</si>
  <si>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</si>
  <si>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</si>
  <si>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</si>
  <si>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</si>
  <si>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</si>
  <si>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</si>
  <si>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</si>
  <si>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</si>
  <si>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</si>
  <si>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</si>
  <si>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</si>
  <si>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</si>
  <si>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</si>
  <si>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</si>
  <si>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</si>
  <si>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</si>
  <si>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</si>
  <si>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</si>
  <si>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</si>
  <si>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</si>
  <si>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</si>
  <si>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</si>
  <si>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</si>
  <si>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</si>
  <si>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</si>
  <si>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</si>
  <si>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</si>
  <si>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</si>
  <si>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</si>
  <si>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</si>
  <si>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</si>
  <si>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</si>
  <si>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</si>
  <si>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</si>
  <si>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</si>
  <si>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</si>
  <si>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</si>
  <si>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</si>
  <si>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</si>
  <si>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</si>
  <si>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</si>
  <si>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</si>
  <si>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</si>
  <si>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</si>
  <si>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</si>
  <si>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</si>
  <si>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</si>
  <si>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</si>
  <si>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</si>
  <si>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</si>
  <si>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</si>
  <si>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</si>
  <si>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</si>
  <si>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</si>
  <si>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</si>
  <si>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</si>
  <si>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</si>
  <si>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</si>
  <si>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</si>
  <si>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</si>
  <si>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</si>
  <si>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</si>
  <si>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</si>
  <si>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</si>
  <si>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</si>
  <si>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</si>
  <si>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</si>
  <si>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</si>
  <si>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</si>
  <si>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</si>
  <si>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</si>
  <si>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</si>
  <si>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</si>
  <si>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</si>
  <si>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</si>
  <si>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</si>
  <si>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</si>
  <si>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</si>
  <si>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</si>
  <si>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</si>
  <si>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</si>
  <si>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</si>
  <si>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</si>
  <si>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</si>
  <si>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</si>
  <si>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</si>
  <si>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</si>
  <si>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</si>
  <si>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</si>
  <si>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</si>
  <si>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</si>
  <si>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</si>
  <si>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</si>
  <si>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</si>
  <si>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</si>
  <si>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</si>
  <si>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</si>
  <si>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</si>
  <si>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</si>
  <si>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</si>
  <si>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</si>
  <si>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</si>
  <si>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</si>
  <si>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</si>
  <si>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</si>
  <si>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</si>
  <si>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</si>
  <si>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</si>
  <si>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</si>
  <si>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</si>
  <si>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</si>
  <si>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</si>
  <si>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</si>
  <si>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</si>
  <si>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</si>
  <si>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</si>
  <si>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</si>
  <si>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</si>
  <si>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</si>
  <si>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</si>
  <si>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</si>
  <si>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</si>
  <si>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</si>
  <si>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</si>
  <si>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</si>
  <si>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</si>
  <si>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</si>
  <si>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</si>
  <si>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</si>
  <si>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</si>
  <si>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</si>
  <si>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</si>
  <si>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</si>
  <si>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</si>
  <si>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</si>
  <si>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</si>
  <si>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</si>
  <si>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</si>
  <si>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</si>
  <si>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</si>
  <si>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</si>
  <si>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</si>
  <si>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</si>
  <si>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</si>
  <si>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</si>
  <si>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</si>
  <si>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</si>
  <si>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</si>
  <si>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</si>
  <si>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</si>
  <si>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</si>
  <si>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</si>
  <si>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</si>
  <si>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</si>
  <si>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</si>
  <si>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</si>
  <si>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</si>
  <si>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</si>
  <si>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</si>
  <si>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</si>
  <si>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</si>
  <si>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</si>
  <si>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</si>
  <si>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</si>
  <si>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</si>
  <si>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</si>
  <si>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</si>
  <si>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</si>
  <si>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</si>
  <si>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</si>
  <si>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</si>
  <si>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</si>
  <si>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</si>
  <si>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</si>
  <si>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</si>
  <si>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</si>
  <si>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</si>
  <si>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</si>
  <si>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</si>
  <si>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</si>
  <si>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</si>
  <si>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</si>
  <si>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</si>
  <si>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</si>
  <si>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</si>
  <si>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</si>
  <si>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</si>
  <si>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</si>
  <si>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</si>
  <si>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</si>
  <si>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</si>
  <si>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</si>
  <si>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</si>
  <si>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</si>
  <si>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</si>
  <si>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</si>
  <si>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</si>
  <si>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</si>
  <si>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</si>
  <si>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</si>
  <si>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</si>
  <si>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</si>
  <si>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</si>
  <si>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</si>
  <si>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</si>
  <si>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</si>
  <si>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</si>
  <si>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</si>
  <si>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</si>
  <si>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</si>
  <si>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</si>
  <si>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</si>
  <si>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</si>
  <si>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</si>
  <si>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</si>
  <si>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</si>
  <si>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</si>
  <si>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</si>
  <si>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</si>
  <si>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</si>
  <si>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</si>
  <si>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</si>
  <si>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</si>
  <si>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</si>
  <si>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</si>
  <si>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</si>
  <si>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</si>
  <si>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</si>
  <si>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</si>
  <si>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</si>
  <si>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</si>
  <si>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</si>
  <si>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</si>
  <si>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</si>
  <si>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</si>
  <si>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</si>
  <si>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</si>
  <si>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</si>
  <si>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</si>
  <si>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</si>
  <si>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</si>
  <si>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</si>
  <si>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</si>
  <si>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</si>
  <si>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</si>
  <si>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</si>
  <si>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</si>
  <si>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</si>
  <si>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</si>
  <si>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</si>
  <si>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</si>
  <si>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</si>
  <si>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</si>
  <si>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</si>
  <si>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</si>
  <si>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</si>
  <si>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</si>
  <si>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</si>
  <si>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</si>
  <si>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</si>
  <si>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</si>
  <si>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</si>
  <si>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</si>
  <si>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</si>
  <si>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</si>
  <si>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</si>
  <si>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</si>
  <si>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</si>
  <si>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</si>
  <si>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</si>
  <si>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</si>
  <si>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</si>
  <si>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</si>
  <si>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</si>
  <si>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</si>
  <si>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</si>
  <si>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</si>
  <si>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</si>
  <si>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</si>
  <si>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</si>
  <si>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</si>
  <si>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</si>
  <si>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</si>
  <si>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</si>
  <si>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</si>
  <si>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</si>
  <si>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</si>
  <si>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</si>
  <si>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</si>
  <si>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</si>
  <si>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</si>
  <si>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</si>
  <si>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</si>
  <si>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</si>
  <si>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</si>
  <si>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</si>
  <si>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</si>
  <si>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</si>
  <si>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</si>
  <si>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</si>
  <si>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</si>
  <si>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</si>
  <si>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</si>
  <si>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</si>
  <si>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</si>
  <si>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</si>
  <si>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</si>
  <si>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</si>
  <si>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</si>
  <si>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</si>
  <si>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</si>
  <si>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</si>
  <si>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</si>
  <si>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</si>
  <si>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</si>
  <si>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</si>
  <si>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</si>
  <si>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</si>
  <si>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</si>
  <si>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</si>
  <si>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</si>
  <si>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</si>
  <si>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</si>
  <si>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</si>
  <si>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</si>
  <si>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</si>
  <si>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</si>
  <si>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</si>
  <si>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</si>
  <si>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</si>
  <si>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</si>
  <si>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</si>
  <si>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</si>
  <si>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</si>
  <si>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</si>
  <si>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</si>
  <si>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</si>
  <si>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</si>
  <si>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</si>
  <si>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</si>
  <si>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</si>
  <si>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</si>
  <si>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</si>
  <si>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</si>
  <si>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</si>
  <si>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</si>
  <si>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</si>
  <si>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</si>
  <si>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</si>
  <si>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</si>
  <si>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</si>
  <si>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</si>
  <si>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</si>
  <si>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</si>
  <si>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</si>
  <si>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</si>
  <si>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</si>
  <si>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</si>
  <si>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</si>
  <si>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</si>
  <si>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</si>
  <si>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</si>
  <si>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</si>
  <si>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</si>
  <si>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</si>
  <si>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</si>
  <si>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</si>
  <si>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</si>
  <si>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</si>
  <si>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</si>
  <si>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</si>
  <si>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</si>
  <si>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</si>
  <si>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</si>
  <si>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</si>
  <si>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</si>
  <si>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</si>
  <si>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</si>
  <si>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</si>
  <si>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</si>
  <si>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</si>
  <si>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</si>
  <si>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</si>
  <si>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</si>
  <si>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</si>
  <si>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</si>
  <si>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</si>
  <si>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</si>
  <si>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</si>
  <si>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</si>
  <si>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</si>
  <si>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</si>
  <si>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</si>
  <si>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</si>
  <si>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</si>
  <si>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</si>
  <si>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</si>
  <si>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</si>
  <si>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</si>
  <si>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</si>
  <si>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</si>
  <si>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</si>
  <si>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</si>
  <si>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</si>
  <si>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</si>
  <si>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</si>
  <si>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</si>
  <si>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</si>
  <si>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</si>
  <si>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</si>
  <si>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</si>
  <si>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</si>
  <si>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</si>
  <si>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</si>
  <si>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</si>
  <si>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</si>
  <si>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</si>
  <si>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</si>
  <si>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</si>
  <si>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</si>
  <si>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</si>
  <si>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</si>
  <si>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</si>
  <si>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</si>
  <si>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</si>
  <si>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</si>
  <si>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</si>
  <si>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</si>
  <si>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</si>
  <si>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</si>
  <si>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</si>
  <si>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</si>
  <si>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</si>
  <si>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</si>
  <si>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</si>
  <si>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</si>
  <si>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</si>
  <si>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</si>
  <si>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</si>
  <si>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</si>
  <si>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</si>
  <si>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</si>
  <si>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</si>
  <si>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</si>
  <si>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</si>
  <si>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</si>
  <si>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</si>
  <si>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</si>
  <si>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</si>
  <si>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</si>
  <si>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</si>
  <si>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</si>
  <si>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</si>
  <si>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</si>
  <si>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</si>
  <si>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</si>
  <si>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</si>
  <si>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</si>
  <si>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</si>
  <si>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</si>
  <si>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</si>
  <si>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</si>
  <si>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</si>
  <si>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</si>
  <si>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</si>
  <si>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</si>
  <si>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</si>
  <si>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</si>
  <si>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</si>
  <si>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</si>
  <si>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</si>
  <si>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</si>
  <si>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</si>
  <si>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</si>
  <si>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</si>
  <si>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</si>
  <si>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</si>
  <si>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</si>
  <si>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</si>
  <si>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</si>
  <si>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</si>
  <si>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</si>
  <si>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</si>
  <si>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</si>
  <si>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</si>
  <si>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</si>
  <si>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</si>
  <si>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</si>
  <si>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</si>
  <si>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</si>
  <si>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</si>
  <si>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</si>
  <si>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</si>
  <si>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</si>
  <si>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</si>
  <si>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</si>
  <si>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</si>
  <si>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</si>
  <si>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</si>
  <si>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</si>
  <si>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</si>
  <si>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</si>
  <si>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</si>
  <si>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</si>
  <si>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</si>
  <si>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</si>
  <si>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</si>
  <si>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</si>
  <si>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</si>
  <si>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</si>
  <si>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</si>
  <si>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</si>
  <si>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</si>
  <si>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</si>
  <si>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</si>
  <si>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</si>
  <si>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</si>
  <si>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</si>
  <si>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</si>
  <si>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</si>
  <si>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</si>
  <si>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</si>
  <si>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</si>
  <si>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</si>
  <si>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</si>
  <si>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</si>
  <si>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</si>
  <si>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</si>
  <si>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</si>
  <si>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</si>
  <si>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</si>
  <si>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</si>
  <si>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</si>
  <si>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</si>
  <si>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</si>
  <si>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</si>
  <si>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</si>
  <si>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</si>
  <si>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</si>
  <si>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</si>
  <si>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</si>
  <si>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</si>
  <si>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</si>
  <si>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</si>
  <si>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</si>
  <si>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</si>
  <si>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</si>
  <si>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</si>
  <si>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</si>
  <si>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</si>
  <si>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</si>
  <si>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</si>
  <si>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</si>
  <si>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</si>
  <si>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</si>
  <si>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</si>
  <si>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</si>
  <si>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</si>
  <si>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</si>
  <si>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</si>
  <si>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</si>
  <si>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</si>
  <si>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</si>
  <si>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</si>
  <si>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</si>
  <si>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</si>
  <si>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</si>
  <si>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</si>
  <si>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</si>
  <si>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</si>
  <si>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</si>
  <si>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</si>
  <si>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</si>
  <si>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</si>
  <si>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</si>
  <si>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</si>
  <si>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</si>
  <si>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</si>
  <si>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</si>
  <si>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</si>
  <si>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</si>
  <si>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</si>
  <si>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</si>
  <si>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</si>
  <si>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</si>
  <si>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</si>
  <si>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</si>
  <si>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</si>
  <si>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</si>
  <si>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</si>
  <si>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</si>
  <si>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</si>
  <si>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</si>
  <si>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</si>
  <si>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</si>
  <si>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</si>
  <si>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</si>
  <si>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</si>
  <si>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</si>
  <si>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</si>
  <si>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</si>
  <si>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</si>
  <si>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</si>
  <si>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</si>
  <si>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</si>
  <si>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</si>
  <si>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</si>
  <si>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</si>
  <si>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</si>
  <si>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</si>
  <si>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</si>
  <si>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</si>
  <si>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</si>
  <si>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</si>
  <si>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</si>
  <si>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</si>
  <si>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</si>
  <si>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</si>
  <si>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</si>
  <si>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</si>
  <si>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</si>
  <si>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</si>
  <si>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</si>
  <si>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</si>
  <si>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</si>
  <si>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</si>
  <si>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</si>
  <si>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</si>
  <si>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</si>
  <si>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</si>
  <si>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</si>
  <si>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</si>
  <si>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</si>
  <si>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</si>
  <si>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</si>
  <si>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</si>
  <si>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</si>
  <si>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</si>
  <si>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</si>
  <si>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</si>
  <si>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</si>
  <si>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</si>
  <si>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</si>
  <si>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</si>
  <si>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</si>
  <si>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</si>
  <si>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</si>
  <si>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</si>
  <si>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</si>
  <si>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</si>
  <si>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</si>
  <si>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</si>
  <si>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</si>
  <si>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</si>
  <si>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</si>
  <si>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</si>
  <si>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</si>
  <si>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</si>
  <si>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</si>
  <si>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</si>
  <si>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</si>
  <si>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</si>
  <si>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</si>
  <si>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</si>
  <si>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</si>
  <si>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</si>
  <si>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</si>
  <si>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</si>
  <si>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</si>
  <si>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</si>
  <si>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</si>
  <si>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</si>
  <si>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</si>
  <si>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</si>
  <si>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</si>
  <si>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</si>
  <si>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</si>
  <si>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</si>
  <si>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</si>
  <si>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</si>
  <si>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</si>
  <si>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</si>
  <si>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</si>
  <si>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</si>
  <si>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</si>
  <si>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</si>
  <si>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</si>
  <si>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</si>
  <si>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</si>
  <si>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</si>
  <si>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</si>
  <si>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</si>
  <si>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</si>
  <si>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</si>
  <si>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</si>
  <si>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</si>
  <si>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</si>
  <si>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</si>
  <si>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</si>
  <si>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</si>
  <si>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</si>
  <si>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</si>
  <si>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</si>
  <si>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</si>
  <si>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</si>
  <si>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</si>
  <si>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</si>
  <si>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</si>
  <si>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</si>
  <si>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</si>
  <si>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</si>
  <si>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</si>
  <si>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</si>
  <si>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</si>
  <si>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</si>
  <si>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</si>
  <si>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</si>
  <si>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</si>
  <si>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</si>
  <si>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</si>
  <si>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</si>
  <si>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</si>
  <si>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</si>
  <si>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</si>
  <si>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</si>
  <si>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</si>
  <si>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</si>
  <si>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</si>
  <si>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</si>
  <si>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</si>
  <si>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</si>
  <si>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</si>
  <si>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</si>
  <si>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</si>
  <si>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</si>
  <si>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</si>
  <si>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</si>
  <si>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</si>
  <si>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</si>
  <si>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</si>
  <si>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</si>
  <si>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</si>
  <si>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</si>
  <si>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</si>
  <si>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</si>
  <si>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</si>
  <si>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</si>
  <si>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</si>
  <si>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</si>
  <si>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</si>
  <si>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</si>
  <si>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</si>
  <si>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</si>
  <si>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</si>
  <si>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</si>
  <si>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</si>
  <si>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</si>
  <si>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</si>
  <si>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</si>
  <si>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</si>
  <si>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</si>
  <si>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</si>
  <si>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</si>
  <si>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</si>
  <si>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</si>
  <si>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</si>
  <si>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</si>
  <si>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</si>
  <si>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</si>
  <si>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</si>
  <si>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</si>
  <si>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</si>
  <si>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</si>
  <si>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</si>
  <si>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</si>
  <si>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</si>
  <si>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</si>
  <si>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</si>
  <si>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</si>
  <si>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</si>
  <si>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</si>
  <si>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</si>
  <si>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</si>
  <si>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</si>
  <si>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</si>
  <si>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</si>
  <si>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</si>
  <si>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</si>
  <si>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</si>
  <si>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</si>
  <si>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</si>
  <si>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</si>
  <si>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</si>
  <si>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</si>
  <si>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</si>
  <si>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</si>
  <si>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</si>
  <si>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</si>
  <si>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</si>
  <si>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</si>
  <si>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</si>
  <si>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</si>
  <si>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</si>
  <si>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</si>
  <si>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</si>
  <si>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</si>
  <si>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</si>
  <si>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</si>
  <si>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</si>
  <si>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</si>
  <si>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</si>
  <si>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</si>
  <si>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</si>
  <si>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</si>
  <si>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</si>
  <si>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</si>
  <si>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</si>
  <si>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</si>
  <si>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</si>
  <si>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</si>
  <si>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</si>
  <si>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</si>
  <si>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</si>
  <si>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</si>
  <si>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</si>
  <si>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</si>
  <si>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</si>
  <si>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</si>
  <si>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</si>
  <si>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</si>
  <si>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</si>
  <si>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</si>
  <si>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</si>
  <si>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</si>
  <si>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</si>
  <si>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</si>
  <si>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</si>
  <si>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</si>
  <si>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</si>
  <si>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</si>
  <si>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</si>
  <si>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</si>
  <si>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</si>
  <si>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</si>
  <si>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</si>
  <si>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</si>
  <si>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</si>
  <si>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</si>
  <si>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</si>
  <si>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</si>
  <si>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</si>
  <si>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</si>
  <si>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</si>
  <si>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</si>
  <si>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</si>
  <si>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</si>
  <si>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</si>
  <si>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</si>
  <si>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</si>
  <si>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</si>
  <si>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</si>
  <si>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</si>
  <si>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</si>
  <si>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</si>
  <si>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</si>
  <si>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</si>
  <si>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</si>
  <si>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</si>
  <si>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</si>
  <si>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</si>
  <si>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</si>
  <si>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</si>
  <si>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</si>
  <si>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</si>
  <si>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</si>
  <si>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</si>
  <si>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</si>
  <si>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</si>
  <si>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</si>
  <si>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</si>
  <si>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</si>
  <si>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</si>
  <si>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</si>
  <si>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</si>
  <si>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</si>
  <si>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</si>
  <si>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</si>
  <si>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</si>
  <si>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</si>
  <si>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</si>
  <si>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</si>
  <si>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</si>
  <si>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</si>
  <si>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</si>
  <si>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</si>
  <si>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</si>
  <si>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</si>
  <si>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</si>
  <si>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</si>
  <si>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</si>
  <si>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</si>
  <si>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</si>
  <si>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</si>
  <si>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</si>
  <si>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</si>
  <si>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</si>
  <si>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</si>
  <si>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</si>
  <si>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</si>
  <si>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</si>
  <si>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</si>
  <si>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</si>
  <si>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</si>
  <si>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</si>
  <si>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</si>
  <si>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</si>
  <si>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</si>
  <si>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</si>
  <si>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</si>
  <si>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</si>
  <si>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</si>
  <si>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</si>
  <si>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</si>
  <si>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</si>
  <si>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</si>
  <si>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</si>
  <si>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</si>
  <si>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</si>
  <si>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</si>
  <si>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</si>
  <si>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</si>
  <si>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</si>
  <si>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</si>
  <si>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</si>
  <si>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</si>
  <si>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</si>
  <si>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</si>
  <si>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</si>
  <si>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</si>
  <si>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</si>
  <si>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</si>
  <si>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</si>
  <si>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</si>
  <si>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</si>
  <si>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</si>
  <si>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</si>
  <si>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</si>
  <si>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</si>
  <si>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</si>
  <si>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</si>
  <si>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</si>
  <si>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</si>
  <si>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</si>
  <si>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</si>
  <si>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</si>
  <si>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</si>
  <si>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</si>
  <si>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</si>
  <si>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</si>
  <si>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</si>
  <si>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</si>
  <si>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</si>
  <si>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</si>
  <si>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</si>
  <si>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</si>
  <si>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</si>
  <si>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</si>
  <si>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</si>
  <si>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</si>
  <si>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</si>
  <si>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</si>
  <si>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</si>
  <si>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</si>
  <si>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</si>
  <si>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</si>
  <si>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</si>
  <si>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</si>
  <si>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</si>
  <si>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</si>
  <si>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</si>
  <si>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</si>
  <si>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</si>
  <si>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</si>
  <si>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</si>
  <si>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</si>
  <si>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</si>
  <si>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</si>
  <si>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</si>
  <si>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</si>
  <si>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</si>
  <si>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</si>
  <si>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</si>
  <si>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</si>
  <si>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</si>
  <si>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</si>
  <si>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</si>
  <si>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</si>
  <si>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</si>
  <si>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</si>
  <si>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</si>
  <si>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</si>
  <si>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</si>
  <si>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</si>
  <si>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</si>
  <si>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</si>
  <si>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</si>
  <si>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</si>
  <si>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</si>
  <si>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</si>
  <si>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</si>
  <si>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</si>
  <si>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</si>
  <si>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</si>
  <si>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</si>
  <si>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</si>
  <si>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</si>
  <si>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</si>
  <si>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</si>
  <si>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</si>
  <si>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</si>
  <si>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</si>
  <si>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</si>
  <si>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</si>
  <si>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</si>
  <si>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</si>
  <si>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</si>
  <si>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</si>
  <si>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</si>
  <si>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</si>
  <si>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</si>
  <si>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</si>
  <si>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</si>
  <si>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</si>
  <si>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</si>
  <si>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</si>
  <si>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</si>
  <si>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</si>
  <si>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</si>
  <si>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</si>
  <si>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</si>
  <si>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</si>
  <si>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</si>
  <si>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</si>
  <si>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</si>
  <si>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</si>
  <si>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</si>
  <si>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</si>
  <si>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</si>
  <si>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</si>
  <si>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</si>
  <si>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</si>
  <si>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</si>
  <si>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</si>
  <si>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</si>
  <si>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</si>
  <si>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</si>
  <si>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</si>
  <si>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</si>
  <si>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</si>
  <si>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</si>
  <si>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</si>
  <si>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</si>
  <si>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</si>
  <si>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</si>
  <si>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</si>
  <si>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</si>
  <si>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</si>
  <si>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</si>
  <si>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</si>
  <si>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</si>
  <si>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</si>
  <si>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</si>
  <si>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</si>
  <si>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</si>
  <si>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</si>
  <si>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</si>
  <si>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</si>
  <si>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</si>
  <si>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</si>
  <si>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</si>
  <si>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</si>
  <si>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</si>
  <si>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</si>
  <si>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</si>
  <si>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</si>
  <si>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</si>
  <si>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</si>
  <si>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</si>
  <si>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</si>
  <si>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</si>
  <si>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</si>
  <si>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</si>
  <si>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</si>
  <si>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</si>
  <si>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</si>
  <si>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</si>
  <si>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</si>
  <si>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</si>
  <si>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</si>
  <si>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</si>
  <si>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</si>
  <si>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</si>
  <si>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</si>
  <si>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</si>
  <si>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</si>
  <si>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</si>
  <si>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</si>
  <si>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</si>
  <si>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</si>
  <si>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</si>
  <si>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</si>
  <si>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</si>
  <si>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</si>
  <si>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</si>
  <si>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</si>
  <si>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</si>
  <si>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</si>
  <si>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</si>
  <si>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</si>
  <si>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</si>
  <si>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</si>
  <si>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</si>
  <si>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</si>
  <si>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</si>
  <si>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</si>
  <si>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</si>
  <si>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</si>
  <si>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</si>
  <si>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</si>
  <si>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</si>
  <si>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</si>
  <si>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</si>
  <si>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</si>
  <si>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</si>
  <si>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</si>
  <si>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</si>
  <si>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</si>
  <si>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</si>
  <si>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</si>
  <si>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</si>
  <si>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</si>
  <si>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</si>
  <si>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</si>
  <si>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</si>
  <si>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</si>
  <si>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</si>
  <si>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</si>
  <si>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</si>
  <si>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</si>
  <si>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</si>
  <si>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</si>
  <si>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</si>
  <si>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</si>
  <si>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</si>
  <si>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</si>
  <si>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</si>
  <si>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</si>
  <si>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</si>
  <si>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</si>
  <si>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</si>
  <si>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</si>
  <si>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</si>
  <si>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</si>
  <si>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</si>
  <si>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</si>
  <si>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</si>
  <si>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</si>
  <si>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</si>
  <si>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</si>
  <si>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</si>
  <si>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</si>
  <si>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</si>
  <si>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</si>
  <si>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</si>
  <si>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</si>
  <si>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</si>
  <si>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</si>
  <si>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</si>
  <si>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</si>
  <si>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</si>
  <si>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</si>
  <si>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</si>
  <si>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</si>
  <si>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</si>
  <si>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</si>
  <si>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</si>
  <si>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</si>
  <si>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</si>
  <si>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</si>
  <si>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</si>
  <si>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</si>
  <si>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</si>
  <si>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</si>
  <si>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</si>
  <si>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</si>
  <si>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</si>
  <si>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</si>
  <si>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</si>
  <si>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</si>
  <si>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</si>
  <si>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</si>
  <si>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</si>
  <si>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</si>
  <si>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</si>
  <si>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</si>
  <si>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</si>
  <si>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</si>
  <si>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</si>
  <si>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</si>
  <si>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</si>
  <si>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</si>
  <si>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</si>
  <si>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</si>
  <si>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</si>
  <si>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</si>
  <si>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</si>
  <si>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</si>
  <si>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</si>
  <si>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</si>
  <si>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</si>
  <si>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</si>
  <si>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</si>
  <si>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</si>
  <si>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</si>
  <si>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</si>
  <si>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</si>
  <si>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</si>
  <si>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</si>
  <si>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</si>
  <si>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</si>
  <si>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</si>
  <si>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</si>
  <si>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</si>
  <si>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</si>
  <si>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</si>
  <si>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</si>
  <si>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</si>
  <si>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</si>
  <si>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</si>
  <si>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</si>
  <si>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</si>
  <si>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</si>
  <si>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</si>
  <si>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</si>
  <si>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</si>
  <si>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</si>
  <si>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</si>
  <si>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</si>
  <si>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</si>
  <si>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</si>
  <si>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</si>
  <si>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</si>
  <si>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</si>
  <si>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</si>
  <si>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</si>
  <si>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</si>
  <si>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</si>
  <si>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</si>
  <si>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</si>
  <si>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</si>
  <si>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</si>
  <si>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</si>
  <si>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</si>
  <si>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</si>
  <si>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</si>
  <si>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</si>
  <si>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</si>
  <si>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</si>
  <si>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</si>
  <si>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</si>
  <si>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</si>
  <si>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</si>
  <si>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</si>
  <si>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</si>
  <si>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</si>
  <si>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</si>
  <si>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</si>
  <si>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</si>
  <si>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</si>
  <si>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</si>
  <si>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</si>
  <si>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</si>
  <si>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</si>
  <si>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</si>
  <si>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</si>
  <si>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</si>
  <si>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</si>
  <si>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</si>
  <si>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</si>
  <si>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</si>
  <si>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</si>
  <si>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</si>
  <si>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</si>
  <si>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</si>
  <si>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</si>
  <si>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</si>
  <si>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</si>
  <si>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</si>
  <si>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</si>
  <si>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</si>
  <si>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</si>
  <si>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</si>
  <si>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</si>
  <si>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</si>
  <si>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</si>
  <si>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</si>
  <si>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</si>
  <si>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</si>
  <si>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</si>
  <si>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</si>
  <si>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</si>
  <si>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</si>
  <si>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</si>
  <si>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</si>
  <si>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</si>
  <si>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</si>
  <si>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</si>
  <si>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</si>
  <si>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</si>
  <si>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</si>
  <si>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</si>
  <si>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</si>
  <si>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</si>
  <si>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</si>
  <si>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</si>
  <si>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</si>
  <si>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</si>
  <si>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</si>
  <si>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</si>
  <si>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</si>
  <si>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</si>
  <si>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</si>
  <si>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</si>
  <si>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</si>
  <si>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</si>
  <si>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</si>
  <si>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</si>
  <si>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</si>
  <si>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</si>
  <si>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</si>
  <si>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</si>
  <si>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</si>
  <si>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</si>
  <si>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</si>
  <si>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</si>
  <si>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</si>
  <si>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</si>
  <si>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</si>
  <si>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</si>
  <si>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</si>
  <si>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</si>
  <si>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</si>
  <si>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</si>
  <si>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</si>
  <si>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</si>
  <si>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</si>
  <si>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</si>
  <si>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</si>
  <si>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</si>
  <si>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</si>
  <si>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</si>
  <si>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</si>
  <si>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</si>
  <si>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</si>
  <si>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</si>
  <si>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</si>
  <si>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</si>
  <si>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</si>
  <si>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</si>
  <si>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</si>
  <si>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</si>
  <si>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</si>
  <si>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</si>
  <si>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</si>
  <si>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</si>
  <si>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</si>
  <si>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</si>
  <si>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</si>
  <si>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</si>
  <si>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</si>
  <si>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</si>
  <si>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</si>
  <si>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</si>
  <si>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</si>
  <si>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</si>
  <si>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</si>
  <si>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</si>
  <si>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</si>
  <si>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</si>
  <si>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</si>
  <si>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</si>
  <si>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</si>
  <si>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</si>
  <si>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</si>
  <si>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</si>
  <si>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</si>
  <si>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</si>
  <si>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</si>
  <si>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</si>
  <si>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</si>
  <si>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</si>
  <si>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</si>
  <si>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</si>
  <si>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</si>
  <si>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</si>
  <si>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</si>
  <si>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</si>
  <si>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</si>
  <si>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</si>
  <si>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</si>
  <si>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</si>
  <si>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</si>
  <si>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</si>
  <si>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</si>
  <si>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</si>
  <si>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</si>
  <si>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</si>
  <si>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</si>
  <si>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</si>
  <si>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</si>
  <si>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</si>
  <si>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</si>
  <si>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</si>
  <si>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</si>
  <si>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</si>
  <si>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</si>
  <si>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</si>
  <si>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</si>
  <si>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</si>
  <si>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</si>
  <si>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</si>
  <si>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</si>
  <si>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</si>
  <si>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</si>
  <si>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</si>
  <si>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</si>
  <si>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</si>
  <si>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</si>
  <si>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</si>
  <si>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</si>
  <si>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</si>
  <si>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</si>
  <si>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</si>
  <si>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</si>
  <si>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</si>
  <si>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</si>
  <si>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</si>
  <si>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</si>
  <si>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</si>
  <si>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</si>
  <si>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</si>
  <si>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</si>
  <si>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</si>
  <si>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</si>
  <si>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</si>
  <si>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</si>
  <si>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</si>
  <si>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</si>
  <si>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</si>
  <si>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</si>
  <si>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</si>
  <si>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</si>
  <si>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</si>
  <si>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</si>
  <si>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</si>
  <si>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</si>
  <si>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</si>
  <si>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</si>
  <si>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</si>
  <si>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</si>
  <si>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</si>
  <si>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</si>
  <si>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</si>
  <si>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</si>
  <si>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</si>
  <si>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</si>
  <si>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</si>
  <si>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</si>
  <si>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</si>
  <si>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</si>
  <si>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</si>
  <si>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</si>
  <si>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</si>
  <si>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</si>
  <si>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</si>
  <si>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</si>
  <si>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</si>
  <si>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</si>
  <si>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</si>
  <si>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</si>
  <si>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</si>
  <si>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</si>
  <si>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</si>
  <si>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</si>
  <si>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</si>
  <si>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</si>
  <si>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</si>
  <si>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</si>
  <si>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</si>
  <si>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</si>
  <si>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</si>
  <si>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</si>
  <si>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</si>
  <si>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</si>
  <si>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</si>
  <si>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</si>
  <si>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</si>
  <si>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</si>
  <si>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</si>
  <si>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</si>
  <si>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</si>
  <si>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</si>
  <si>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</si>
  <si>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</si>
  <si>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</si>
  <si>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</si>
  <si>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</si>
  <si>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</si>
  <si>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</si>
  <si>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</si>
  <si>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</si>
  <si>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</si>
  <si>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</si>
  <si>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</si>
  <si>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</si>
  <si>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</si>
  <si>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</si>
  <si>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</si>
  <si>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</si>
  <si>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</si>
  <si>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</si>
  <si>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</si>
  <si>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</si>
  <si>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</si>
  <si>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</si>
  <si>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</si>
  <si>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</si>
  <si>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</si>
  <si>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</si>
  <si>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</si>
  <si>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</si>
  <si>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</si>
  <si>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</si>
  <si>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</si>
  <si>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</si>
  <si>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</si>
  <si>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</si>
  <si>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</si>
  <si>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</si>
  <si>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</si>
  <si>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</si>
  <si>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</si>
  <si>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</si>
  <si>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</si>
  <si>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</si>
  <si>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</si>
  <si>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</si>
  <si>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</si>
  <si>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</si>
  <si>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</si>
  <si>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</si>
  <si>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</si>
  <si>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</si>
  <si>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</si>
  <si>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</si>
  <si>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</si>
  <si>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</si>
  <si>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</si>
  <si>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</si>
  <si>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</si>
  <si>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</si>
  <si>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</si>
  <si>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</si>
  <si>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</si>
  <si>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</si>
  <si>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</si>
  <si>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</si>
  <si>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</si>
  <si>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</si>
  <si>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</si>
  <si>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</si>
  <si>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</si>
  <si>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</si>
  <si>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</si>
  <si>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</si>
  <si>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</si>
  <si>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</si>
  <si>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</si>
  <si>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</si>
  <si>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</si>
  <si>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</si>
  <si>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</si>
  <si>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</si>
  <si>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</si>
  <si>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</si>
  <si>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</si>
  <si>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</si>
  <si>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</si>
  <si>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</si>
  <si>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</si>
  <si>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</si>
  <si>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</si>
  <si>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</si>
  <si>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</si>
  <si>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</si>
  <si>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</si>
  <si>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</si>
  <si>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</si>
  <si>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</si>
  <si>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</si>
  <si>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</si>
  <si>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</si>
  <si>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</si>
  <si>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</si>
  <si>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</si>
  <si>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</si>
  <si>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</si>
  <si>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</si>
  <si>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</si>
  <si>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</si>
  <si>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</si>
  <si>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</si>
  <si>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</si>
  <si>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</si>
  <si>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</si>
  <si>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</si>
  <si>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</si>
  <si>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</si>
  <si>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</si>
  <si>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</si>
  <si>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</si>
  <si>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</si>
  <si>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</si>
  <si>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</si>
  <si>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</si>
  <si>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</si>
  <si>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</si>
  <si>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</si>
  <si>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</si>
  <si>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</si>
  <si>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</si>
  <si>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</si>
  <si>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</si>
  <si>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</si>
  <si>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</si>
  <si>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</si>
  <si>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</si>
  <si>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</si>
  <si>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</si>
  <si>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</si>
  <si>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</si>
  <si>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</si>
  <si>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</si>
  <si>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</si>
  <si>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</si>
  <si>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</si>
  <si>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</si>
  <si>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</si>
  <si>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</si>
  <si>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</si>
  <si>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</si>
  <si>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</si>
  <si>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</si>
  <si>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</si>
  <si>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</si>
  <si>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</si>
  <si>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</si>
  <si>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</si>
  <si>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</si>
  <si>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</si>
  <si>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</si>
  <si>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</si>
  <si>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</si>
  <si>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</si>
  <si>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</si>
  <si>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</si>
  <si>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</si>
  <si>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</si>
  <si>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</si>
  <si>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</si>
  <si>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</si>
  <si>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</si>
  <si>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</si>
  <si>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</si>
  <si>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</si>
  <si>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</si>
  <si>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</si>
  <si>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</si>
  <si>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</si>
  <si>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</si>
  <si>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</si>
  <si>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</si>
  <si>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</si>
  <si>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</si>
  <si>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</si>
  <si>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</si>
  <si>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</si>
  <si>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</si>
  <si>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</si>
  <si>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</si>
  <si>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</si>
  <si>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</si>
  <si>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</si>
  <si>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</si>
  <si>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</si>
  <si>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</si>
  <si>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</si>
  <si>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</si>
  <si>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</si>
  <si>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</si>
  <si>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</si>
  <si>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</si>
  <si>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</si>
  <si>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</si>
  <si>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</si>
  <si>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</si>
  <si>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</si>
  <si>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</si>
  <si>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</si>
  <si>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</si>
  <si>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</si>
  <si>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</si>
  <si>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</si>
  <si>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</si>
  <si>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</si>
  <si>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</si>
  <si>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</si>
  <si>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</si>
  <si>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</si>
  <si>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</si>
  <si>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</si>
  <si>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</si>
  <si>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</si>
  <si>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</si>
  <si>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</si>
  <si>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</si>
  <si>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</si>
  <si>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</si>
  <si>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</si>
  <si>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</si>
  <si>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</si>
  <si>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</si>
  <si>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</si>
  <si>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</si>
  <si>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</si>
  <si>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</si>
  <si>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</si>
  <si>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</si>
  <si>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</si>
  <si>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</si>
  <si>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</si>
  <si>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</si>
  <si>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</si>
  <si>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</si>
  <si>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</si>
  <si>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</si>
  <si>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</si>
  <si>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</si>
  <si>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</si>
  <si>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</si>
  <si>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</si>
  <si>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</si>
  <si>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</si>
  <si>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</si>
  <si>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</si>
  <si>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</si>
  <si>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</si>
  <si>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</si>
  <si>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</si>
  <si>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</si>
  <si>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</si>
  <si>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</si>
  <si>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</si>
  <si>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</si>
  <si>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</si>
  <si>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</si>
  <si>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</si>
  <si>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</si>
  <si>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</si>
  <si>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</si>
  <si>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</si>
  <si>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</si>
  <si>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</si>
  <si>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</si>
  <si>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</si>
  <si>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</si>
  <si>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</si>
  <si>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</si>
  <si>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</si>
  <si>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</si>
  <si>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</si>
  <si>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</si>
  <si>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</si>
  <si>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</si>
  <si>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</si>
  <si>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</si>
  <si>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</si>
  <si>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</si>
  <si>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</si>
  <si>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</si>
  <si>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</si>
  <si>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</si>
  <si>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</si>
  <si>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</si>
  <si>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</si>
  <si>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</si>
  <si>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</si>
  <si>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</si>
  <si>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</si>
  <si>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</si>
  <si>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</si>
  <si>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</si>
  <si>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</si>
  <si>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</si>
  <si>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</si>
  <si>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</si>
  <si>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</si>
  <si>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</si>
  <si>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</si>
  <si>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</si>
  <si>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</si>
  <si>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</si>
  <si>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</si>
  <si>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</si>
  <si>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</si>
  <si>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</si>
  <si>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</si>
  <si>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</si>
  <si>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</si>
  <si>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</si>
  <si>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</si>
  <si>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</si>
  <si>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</si>
  <si>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</si>
  <si>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</si>
  <si>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</si>
  <si>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</si>
  <si>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</si>
  <si>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</si>
  <si>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</si>
  <si>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</si>
  <si>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</si>
  <si>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</si>
  <si>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</si>
  <si>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</si>
  <si>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</si>
  <si>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</si>
  <si>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</si>
  <si>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</si>
  <si>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</si>
  <si>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</si>
  <si>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</si>
  <si>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</si>
  <si>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</si>
  <si>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</si>
  <si>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</si>
  <si>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</si>
  <si>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</si>
  <si>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</si>
  <si>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</si>
  <si>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</si>
  <si>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</si>
  <si>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</si>
  <si>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</si>
  <si>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</si>
  <si>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</si>
  <si>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</si>
  <si>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</si>
  <si>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</si>
  <si>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</si>
  <si>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</si>
  <si>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</si>
  <si>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</si>
  <si>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</si>
  <si>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</si>
  <si>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</si>
  <si>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</si>
  <si>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</si>
  <si>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</si>
  <si>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</si>
  <si>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</si>
  <si>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</si>
  <si>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</si>
  <si>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</si>
  <si>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</si>
  <si>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</si>
  <si>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</si>
  <si>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</si>
  <si>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</si>
  <si>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</si>
  <si>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</si>
  <si>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</si>
  <si>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</si>
  <si>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</si>
  <si>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</si>
  <si>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</si>
  <si>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</si>
  <si>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</si>
  <si>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</si>
  <si>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</si>
  <si>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</si>
  <si>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</si>
  <si>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</si>
  <si>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</si>
  <si>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</si>
  <si>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</si>
  <si>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</si>
  <si>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</si>
  <si>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</si>
  <si>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</si>
  <si>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</si>
  <si>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</si>
  <si>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</si>
  <si>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</si>
  <si>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</si>
  <si>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</si>
  <si>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</si>
  <si>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</si>
  <si>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</si>
  <si>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</si>
  <si>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</si>
  <si>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</si>
  <si>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</si>
  <si>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</si>
  <si>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</si>
  <si>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</si>
  <si>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</si>
  <si>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</si>
  <si>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</si>
  <si>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</si>
  <si>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</si>
  <si>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</si>
  <si>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</si>
  <si>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</si>
  <si>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</si>
  <si>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</si>
  <si>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</si>
  <si>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</si>
  <si>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</si>
  <si>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</si>
  <si>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</si>
  <si>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</si>
  <si>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</si>
  <si>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</si>
  <si>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</si>
  <si>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</si>
  <si>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</si>
  <si>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</si>
  <si>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</si>
  <si>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</si>
  <si>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</si>
  <si>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</si>
  <si>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</si>
  <si>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</si>
  <si>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</si>
  <si>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</si>
  <si>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</si>
  <si>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</si>
  <si>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</si>
  <si>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</si>
  <si>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</si>
  <si>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</si>
  <si>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</si>
  <si>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</si>
  <si>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</si>
  <si>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</si>
  <si>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</si>
  <si>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</si>
  <si>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</si>
  <si>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</si>
  <si>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</si>
  <si>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</si>
  <si>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</si>
  <si>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</si>
  <si>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</si>
  <si>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</si>
  <si>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</si>
  <si>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</si>
  <si>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</si>
  <si>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</si>
  <si>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</si>
  <si>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</si>
  <si>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</si>
  <si>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</si>
  <si>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</si>
  <si>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</si>
  <si>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</si>
  <si>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</si>
  <si>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</si>
  <si>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</si>
  <si>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</si>
  <si>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</si>
  <si>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</si>
  <si>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</si>
  <si>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</si>
  <si>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</si>
  <si>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</si>
  <si>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</si>
  <si>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</si>
  <si>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</si>
  <si>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</si>
  <si>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</si>
  <si>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</si>
  <si>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</si>
  <si>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</si>
  <si>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</si>
  <si>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</si>
  <si>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</si>
  <si>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</si>
  <si>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</si>
  <si>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</si>
  <si>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</si>
  <si>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</si>
  <si>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</si>
  <si>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</si>
  <si>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</si>
  <si>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</si>
  <si>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</si>
  <si>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</si>
  <si>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</si>
  <si>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</si>
  <si>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</si>
  <si>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</si>
  <si>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</si>
  <si>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</si>
  <si>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</si>
  <si>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</si>
  <si>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</si>
  <si>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</si>
  <si>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</si>
  <si>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</si>
  <si>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</si>
  <si>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</si>
  <si>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</si>
  <si>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</si>
  <si>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</si>
  <si>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</si>
  <si>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</si>
  <si>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</si>
  <si>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</si>
  <si>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</si>
  <si>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</si>
  <si>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</si>
  <si>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</si>
  <si>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</si>
  <si>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</si>
  <si>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</si>
  <si>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</si>
  <si>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</si>
  <si>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</si>
  <si>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</si>
  <si>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</si>
  <si>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</si>
  <si>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</si>
  <si>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</si>
  <si>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</si>
  <si>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</si>
  <si>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</si>
  <si>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</si>
  <si>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</si>
  <si>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</si>
  <si>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</si>
  <si>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</si>
  <si>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</si>
  <si>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</si>
  <si>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</si>
  <si>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</si>
  <si>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</si>
  <si>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</si>
  <si>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</si>
  <si>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</si>
  <si>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</si>
  <si>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</si>
  <si>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</si>
  <si>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</si>
  <si>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</si>
  <si>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</si>
  <si>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</si>
  <si>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</si>
  <si>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</si>
  <si>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</si>
  <si>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</si>
  <si>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</si>
  <si>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</si>
  <si>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</si>
  <si>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</si>
  <si>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</si>
  <si>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</si>
  <si>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</si>
  <si>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</si>
  <si>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</si>
  <si>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</si>
  <si>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</si>
  <si>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</si>
  <si>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</si>
  <si>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</si>
  <si>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</si>
  <si>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</si>
  <si>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</si>
  <si>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</si>
  <si>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</si>
  <si>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</si>
  <si>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</si>
  <si>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</si>
  <si>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</si>
  <si>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</si>
  <si>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</si>
  <si>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</si>
  <si>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</si>
  <si>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</si>
  <si>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</si>
  <si>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</si>
  <si>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</si>
  <si>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</si>
  <si>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</si>
  <si>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</si>
  <si>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</si>
  <si>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</si>
  <si>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</si>
  <si>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</si>
  <si>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</si>
  <si>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</si>
  <si>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</si>
  <si>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</si>
  <si>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</si>
  <si>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</si>
  <si>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</si>
  <si>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</si>
  <si>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</si>
  <si>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</si>
  <si>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</si>
  <si>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</si>
  <si>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</si>
  <si>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</si>
  <si>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</si>
  <si>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</si>
  <si>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</si>
  <si>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</si>
  <si>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</si>
  <si>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</si>
  <si>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</si>
  <si>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</si>
  <si>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</si>
  <si>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</si>
  <si>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</si>
  <si>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</si>
  <si>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</si>
  <si>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</si>
  <si>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</si>
  <si>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</si>
  <si>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</si>
  <si>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</si>
  <si>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</si>
  <si>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</si>
  <si>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</si>
  <si>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</si>
  <si>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</si>
  <si>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</si>
  <si>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</si>
  <si>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</si>
  <si>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</si>
  <si>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</si>
  <si>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</si>
  <si>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</si>
  <si>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</si>
  <si>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</si>
  <si>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</si>
  <si>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</si>
  <si>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</si>
  <si>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</si>
  <si>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</si>
  <si>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</si>
  <si>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</si>
  <si>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</si>
  <si>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</si>
  <si>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</si>
  <si>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</si>
  <si>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</si>
  <si>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</si>
  <si>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</si>
  <si>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</si>
  <si>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</si>
  <si>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</si>
  <si>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</si>
  <si>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</si>
  <si>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</si>
  <si>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</si>
  <si>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</si>
  <si>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</si>
  <si>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</si>
  <si>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</si>
  <si>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</si>
  <si>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</si>
  <si>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</si>
  <si>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</si>
  <si>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</si>
  <si>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</si>
  <si>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</si>
  <si>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</si>
  <si>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</si>
  <si>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</si>
  <si>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</si>
  <si>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</si>
  <si>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</si>
  <si>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</si>
  <si>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</si>
  <si>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</si>
  <si>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</si>
  <si>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</si>
  <si>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</si>
  <si>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</si>
  <si>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</si>
  <si>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</si>
  <si>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</si>
  <si>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</si>
  <si>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</si>
  <si>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</si>
  <si>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</si>
  <si>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</si>
  <si>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</si>
  <si>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</si>
  <si>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</si>
  <si>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</si>
  <si>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</si>
  <si>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</si>
  <si>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</si>
  <si>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</si>
  <si>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</si>
  <si>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</si>
  <si>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</si>
  <si>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</si>
  <si>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</si>
  <si>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</si>
  <si>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</si>
  <si>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</si>
  <si>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</si>
  <si>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</si>
  <si>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</si>
  <si>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</si>
  <si>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</si>
  <si>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</si>
  <si>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</si>
  <si>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</si>
  <si>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</si>
  <si>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</si>
  <si>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</si>
  <si>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</si>
  <si>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</si>
  <si>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</si>
  <si>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</si>
  <si>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</si>
  <si>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</si>
  <si>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</si>
  <si>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</si>
  <si>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</si>
  <si>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</si>
  <si>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</si>
  <si>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</si>
  <si>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</si>
  <si>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</si>
  <si>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</si>
  <si>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</si>
  <si>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</si>
  <si>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</si>
  <si>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</si>
  <si>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</si>
  <si>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</si>
  <si>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</si>
  <si>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</si>
  <si>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</si>
  <si>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</si>
  <si>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</si>
  <si>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</si>
  <si>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</si>
  <si>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</si>
  <si>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</si>
  <si>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</si>
  <si>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</si>
  <si>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</si>
  <si>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</si>
  <si>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</si>
  <si>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</si>
  <si>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</si>
  <si>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</si>
  <si>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</si>
  <si>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</si>
  <si>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</si>
  <si>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</si>
  <si>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</si>
  <si>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</si>
  <si>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</si>
  <si>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</si>
  <si>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</si>
  <si>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</si>
  <si>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</si>
  <si>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</si>
  <si>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</si>
  <si>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</si>
  <si>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</si>
  <si>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</si>
  <si>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</si>
  <si>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</si>
  <si>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</si>
  <si>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</si>
  <si>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</si>
  <si>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</si>
  <si>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</si>
  <si>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</si>
  <si>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</si>
  <si>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</si>
  <si>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</si>
  <si>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</si>
  <si>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</si>
  <si>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</si>
  <si>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</si>
  <si>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</si>
  <si>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</si>
  <si>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</si>
  <si>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</si>
  <si>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</si>
  <si>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</si>
  <si>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</si>
  <si>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</si>
  <si>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</si>
  <si>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</si>
  <si>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</si>
  <si>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</si>
  <si>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</si>
  <si>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</si>
  <si>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</si>
  <si>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</si>
  <si>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</si>
  <si>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</si>
  <si>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</si>
  <si>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</si>
  <si>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</si>
  <si>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</si>
  <si>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</si>
  <si>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</si>
  <si>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</si>
  <si>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</si>
  <si>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</si>
  <si>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</si>
  <si>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</si>
  <si>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</si>
  <si>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</si>
  <si>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</si>
  <si>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</si>
  <si>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</si>
  <si>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</si>
  <si>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</si>
  <si>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</si>
  <si>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</si>
  <si>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</si>
  <si>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</si>
  <si>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</si>
  <si>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</si>
  <si>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</si>
  <si>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</si>
  <si>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</si>
  <si>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</si>
  <si>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</si>
  <si>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</si>
  <si>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</si>
  <si>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</si>
  <si>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</si>
  <si>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</si>
  <si>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</si>
  <si>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</si>
  <si>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</si>
  <si>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</si>
  <si>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</si>
  <si>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</si>
  <si>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</si>
  <si>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</si>
  <si>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</si>
  <si>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</si>
  <si>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</si>
  <si>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</si>
  <si>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</si>
  <si>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</si>
  <si>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</si>
  <si>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</si>
  <si>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</si>
  <si>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</si>
  <si>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</si>
  <si>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</si>
  <si>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</si>
  <si>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</si>
  <si>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</si>
  <si>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</si>
  <si>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</si>
  <si>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</si>
  <si>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</si>
  <si>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</si>
  <si>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</si>
  <si>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</si>
  <si>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</si>
  <si>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</si>
  <si>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</si>
  <si>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</si>
  <si>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</si>
  <si>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</si>
  <si>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</si>
  <si>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</si>
  <si>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</si>
  <si>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</si>
  <si>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</si>
  <si>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</si>
  <si>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</si>
  <si>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</si>
  <si>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</si>
  <si>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</si>
  <si>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</si>
  <si>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</si>
  <si>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</si>
  <si>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</si>
  <si>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</si>
  <si>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</si>
  <si>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</si>
  <si>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</si>
  <si>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</si>
  <si>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</si>
  <si>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</si>
  <si>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</si>
  <si>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</si>
  <si>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</si>
  <si>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</si>
  <si>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</si>
  <si>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</si>
  <si>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</si>
  <si>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</si>
  <si>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</si>
  <si>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</si>
  <si>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</si>
  <si>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</si>
  <si>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</si>
  <si>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</si>
  <si>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</si>
  <si>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</si>
  <si>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</si>
  <si>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</si>
  <si>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</si>
  <si>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</si>
  <si>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</si>
  <si>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</si>
  <si>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</si>
  <si>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</si>
  <si>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</si>
  <si>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</si>
  <si>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</si>
  <si>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</si>
  <si>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</si>
  <si>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</si>
  <si>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</si>
  <si>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</si>
  <si>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</si>
  <si>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</si>
  <si>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</si>
  <si>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</si>
  <si>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</si>
  <si>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</si>
  <si>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</si>
  <si>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</si>
  <si>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</si>
  <si>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</si>
  <si>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</si>
  <si>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</si>
  <si>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</si>
  <si>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</si>
  <si>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</si>
  <si>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</si>
  <si>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</si>
  <si>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</si>
  <si>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</si>
  <si>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</si>
  <si>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</si>
  <si>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</si>
  <si>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</si>
  <si>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</si>
  <si>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</si>
  <si>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</si>
  <si>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</si>
  <si>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</si>
  <si>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</si>
  <si>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</si>
  <si>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</si>
  <si>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</si>
  <si>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</si>
  <si>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</si>
  <si>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</si>
  <si>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</si>
  <si>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</si>
  <si>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</si>
  <si>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</si>
  <si>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</si>
  <si>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</si>
  <si>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</si>
  <si>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</si>
  <si>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</si>
  <si>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</si>
  <si>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</si>
  <si>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</si>
  <si>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</si>
  <si>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</si>
  <si>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</si>
  <si>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</si>
  <si>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</si>
  <si>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</si>
  <si>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</si>
  <si>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</si>
  <si>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</si>
  <si>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</si>
  <si>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</si>
  <si>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</si>
  <si>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</si>
  <si>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</si>
  <si>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</si>
  <si>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</si>
  <si>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</si>
  <si>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</si>
  <si>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</si>
  <si>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</si>
  <si>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</si>
  <si>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</si>
  <si>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</si>
  <si>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</si>
  <si>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</si>
  <si>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</si>
  <si>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</si>
  <si>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</si>
  <si>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</si>
  <si>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</si>
  <si>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</si>
  <si>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</si>
  <si>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</si>
  <si>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</si>
  <si>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</si>
  <si>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</si>
  <si>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</si>
  <si>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</si>
  <si>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</si>
  <si>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</si>
  <si>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</si>
  <si>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</si>
  <si>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</si>
  <si>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</si>
  <si>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</si>
  <si>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</si>
  <si>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</si>
  <si>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</si>
  <si>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</si>
  <si>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</si>
  <si>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</si>
  <si>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</si>
  <si>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</si>
  <si>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</si>
  <si>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</si>
  <si>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</si>
  <si>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</si>
  <si>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</si>
  <si>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</si>
  <si>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</si>
  <si>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</si>
  <si>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</si>
  <si>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</si>
  <si>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</si>
  <si>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</si>
  <si>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</si>
  <si>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</si>
  <si>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</si>
  <si>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</si>
  <si>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</si>
  <si>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</si>
  <si>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</si>
  <si>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</si>
  <si>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</si>
  <si>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</si>
  <si>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</si>
  <si>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</si>
  <si>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</si>
  <si>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</si>
  <si>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</si>
  <si>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</si>
  <si>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</si>
  <si>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</si>
  <si>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</si>
  <si>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</si>
  <si>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</si>
  <si>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</si>
  <si>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</si>
  <si>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</si>
  <si>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</si>
  <si>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</si>
  <si>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</si>
  <si>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</si>
  <si>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</si>
  <si>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</si>
  <si>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</si>
  <si>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</si>
  <si>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</si>
  <si>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</si>
  <si>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</si>
  <si>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</si>
  <si>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</si>
  <si>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</si>
  <si>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</si>
  <si>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</si>
  <si>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</si>
  <si>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</si>
  <si>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</si>
  <si>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</si>
  <si>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</si>
  <si>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</si>
  <si>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</si>
  <si>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</si>
  <si>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</si>
  <si>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</si>
  <si>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</si>
  <si>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</si>
  <si>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</si>
  <si>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</si>
  <si>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</si>
  <si>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</si>
  <si>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</si>
  <si>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</si>
  <si>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</si>
  <si>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</si>
  <si>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</si>
  <si>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</si>
  <si>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</si>
  <si>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</si>
  <si>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</si>
  <si>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</si>
  <si>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</si>
  <si>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</si>
  <si>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</si>
  <si>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</si>
  <si>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</si>
  <si>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</si>
  <si>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</si>
  <si>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</si>
  <si>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</si>
  <si>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</si>
  <si>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</si>
  <si>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</si>
  <si>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</si>
  <si>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</si>
  <si>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</si>
  <si>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</si>
  <si>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</si>
  <si>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</si>
  <si>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</si>
  <si>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</si>
  <si>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</si>
  <si>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</si>
  <si>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</si>
  <si>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</si>
  <si>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</si>
  <si>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</si>
  <si>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</si>
  <si>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</si>
  <si>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</si>
  <si>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</si>
  <si>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</si>
  <si>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</si>
  <si>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</si>
  <si>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</si>
  <si>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</si>
  <si>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</si>
  <si>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</si>
  <si>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</si>
  <si>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</si>
  <si>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</si>
  <si>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</si>
  <si>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</si>
  <si>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</si>
  <si>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</si>
  <si>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</si>
  <si>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</si>
  <si>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</si>
  <si>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</si>
  <si>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</si>
  <si>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</si>
  <si>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</si>
  <si>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</si>
  <si>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</si>
  <si>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</si>
  <si>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</si>
  <si>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</si>
  <si>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</si>
  <si>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</si>
  <si>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</si>
  <si>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</si>
  <si>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</si>
  <si>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</si>
  <si>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</si>
  <si>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</si>
  <si>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</si>
  <si>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</si>
  <si>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</si>
  <si>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</si>
  <si>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</si>
  <si>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</si>
  <si>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</si>
  <si>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</si>
  <si>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</si>
  <si>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</si>
  <si>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</si>
  <si>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</si>
  <si>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</si>
  <si>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</si>
  <si>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</si>
  <si>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</si>
  <si>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</si>
  <si>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</si>
  <si>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</si>
  <si>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</si>
  <si>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</si>
  <si>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</si>
  <si>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</si>
  <si>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</si>
  <si>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</si>
  <si>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</si>
  <si>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</si>
  <si>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</si>
  <si>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</si>
  <si>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</si>
  <si>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</si>
  <si>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</si>
  <si>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</si>
  <si>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</si>
  <si>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</si>
  <si>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</si>
  <si>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</si>
  <si>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</si>
  <si>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</si>
  <si>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</si>
  <si>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</si>
  <si>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</si>
  <si>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</si>
  <si>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</si>
  <si>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</si>
  <si>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</si>
  <si>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</si>
  <si>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</si>
  <si>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</si>
  <si>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</si>
  <si>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</si>
  <si>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</si>
  <si>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</si>
  <si>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</si>
  <si>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</si>
  <si>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</si>
  <si>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</si>
  <si>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</si>
  <si>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</si>
  <si>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</si>
  <si>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</si>
  <si>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</si>
  <si>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</si>
  <si>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</si>
  <si>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</si>
  <si>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</si>
  <si>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</si>
  <si>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</si>
  <si>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</si>
  <si>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</si>
  <si>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</si>
  <si>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</si>
  <si>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</si>
  <si>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</si>
  <si>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</si>
  <si>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</si>
  <si>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</si>
  <si>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</si>
  <si>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</si>
  <si>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</si>
  <si>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</si>
  <si>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</si>
  <si>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</si>
  <si>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</si>
  <si>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</si>
  <si>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</si>
  <si>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</si>
  <si>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</si>
  <si>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</si>
  <si>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</si>
  <si>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</si>
  <si>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</si>
  <si>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</si>
  <si>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</si>
  <si>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</si>
  <si>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</si>
  <si>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</si>
  <si>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</si>
  <si>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</si>
  <si>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</si>
  <si>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</si>
  <si>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</si>
  <si>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</si>
  <si>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</si>
  <si>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</si>
  <si>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</si>
  <si>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</si>
  <si>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</si>
  <si>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</si>
  <si>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</si>
  <si>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</si>
  <si>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</si>
  <si>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</si>
  <si>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</si>
  <si>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</si>
  <si>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</si>
  <si>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</si>
  <si>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</si>
  <si>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</si>
  <si>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</si>
  <si>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</si>
  <si>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</si>
  <si>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</si>
  <si>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</si>
  <si>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</si>
  <si>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</si>
  <si>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</si>
  <si>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</si>
  <si>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</si>
  <si>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</si>
  <si>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</si>
  <si>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</si>
  <si>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</si>
  <si>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</si>
  <si>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</si>
  <si>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</si>
  <si>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</si>
  <si>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</si>
  <si>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</si>
  <si>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</si>
  <si>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</si>
  <si>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</si>
  <si>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</si>
  <si>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</si>
  <si>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</si>
  <si>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</si>
  <si>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</si>
  <si>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</si>
  <si>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</si>
  <si>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</si>
  <si>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</si>
  <si>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</si>
  <si>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</si>
  <si>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</si>
  <si>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</si>
  <si>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</si>
  <si>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</si>
  <si>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</si>
  <si>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</si>
  <si>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</si>
  <si>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</si>
  <si>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</si>
  <si>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</si>
  <si>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</si>
  <si>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</si>
  <si>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</si>
  <si>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</si>
  <si>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</si>
  <si>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</si>
  <si>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</si>
  <si>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</si>
  <si>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</si>
  <si>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</si>
  <si>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</si>
  <si>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</si>
  <si>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</si>
  <si>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</si>
  <si>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</si>
  <si>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</si>
  <si>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</si>
  <si>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</si>
  <si>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</si>
  <si>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</si>
  <si>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</si>
  <si>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</si>
  <si>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</si>
  <si>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</si>
  <si>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</si>
  <si>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</si>
  <si>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</si>
  <si>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</si>
  <si>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</si>
  <si>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</si>
  <si>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</si>
  <si>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</si>
  <si>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</si>
  <si>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</si>
  <si>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</si>
  <si>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</si>
  <si>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</si>
  <si>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</si>
  <si>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</si>
  <si>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</si>
  <si>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</si>
  <si>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</si>
  <si>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</si>
  <si>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</si>
  <si>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</si>
  <si>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</si>
  <si>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</si>
  <si>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</si>
  <si>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</si>
  <si>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</si>
  <si>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</si>
  <si>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</si>
  <si>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</si>
  <si>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</si>
  <si>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</si>
  <si>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</si>
  <si>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</si>
  <si>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</si>
  <si>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</si>
  <si>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</si>
  <si>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</si>
  <si>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</si>
  <si>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</si>
  <si>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</si>
  <si>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</si>
  <si>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</si>
  <si>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</si>
  <si>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</si>
  <si>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</si>
  <si>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</si>
  <si>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</si>
  <si>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</si>
  <si>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</si>
  <si>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</si>
  <si>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</si>
  <si>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</si>
  <si>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</si>
  <si>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</si>
  <si>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</si>
  <si>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</si>
  <si>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</si>
  <si>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</si>
  <si>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</si>
  <si>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</si>
  <si>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</si>
  <si>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</si>
  <si>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</si>
  <si>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</si>
  <si>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</si>
  <si>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</si>
  <si>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</si>
  <si>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</si>
  <si>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</si>
  <si>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</si>
  <si>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</si>
  <si>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</si>
  <si>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</si>
  <si>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</si>
  <si>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</si>
  <si>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</si>
  <si>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</si>
  <si>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</si>
  <si>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</si>
  <si>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</si>
  <si>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</si>
  <si>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</si>
  <si>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</si>
  <si>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</si>
  <si>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</si>
  <si>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</si>
  <si>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</si>
  <si>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</si>
  <si>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</si>
  <si>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</si>
  <si>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</si>
  <si>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</si>
  <si>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</si>
  <si>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</si>
  <si>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</si>
  <si>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</si>
  <si>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</si>
  <si>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</si>
  <si>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</si>
  <si>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</si>
  <si>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</si>
  <si>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</si>
  <si>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</si>
  <si>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</si>
  <si>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</si>
  <si>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</si>
  <si>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</si>
  <si>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</si>
  <si>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</si>
  <si>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</si>
  <si>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</si>
  <si>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</si>
  <si>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</si>
  <si>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</si>
  <si>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</si>
  <si>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</si>
  <si>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</si>
  <si>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</si>
  <si>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</si>
  <si>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</si>
  <si>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</si>
  <si>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</si>
  <si>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</si>
  <si>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</si>
  <si>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</si>
  <si>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</si>
  <si>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</si>
  <si>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</si>
  <si>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</si>
  <si>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</si>
  <si>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</si>
  <si>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</si>
  <si>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</si>
  <si>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</si>
  <si>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</si>
  <si>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</si>
  <si>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</si>
  <si>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</si>
  <si>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</si>
  <si>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</si>
  <si>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</si>
  <si>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</si>
  <si>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</si>
  <si>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</si>
  <si>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</si>
  <si>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</si>
  <si>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</si>
  <si>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</si>
  <si>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</si>
  <si>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</si>
  <si>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</si>
  <si>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</si>
  <si>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</si>
  <si>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</si>
  <si>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</si>
  <si>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</si>
  <si>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</si>
  <si>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</si>
  <si>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</si>
  <si>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</si>
  <si>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</si>
  <si>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</si>
  <si>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</si>
  <si>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</si>
  <si>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</si>
  <si>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</si>
  <si>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</si>
  <si>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</si>
  <si>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</si>
  <si>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</si>
  <si>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</si>
  <si>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</si>
  <si>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</si>
  <si>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</si>
  <si>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</si>
  <si>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</si>
  <si>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</si>
  <si>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</si>
  <si>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</si>
  <si>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</si>
  <si>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</si>
  <si>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</si>
  <si>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</si>
  <si>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</si>
  <si>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</si>
  <si>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</si>
  <si>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</si>
  <si>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</si>
  <si>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</si>
  <si>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</si>
  <si>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</si>
  <si>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</si>
  <si>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</si>
  <si>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</si>
  <si>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</si>
  <si>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</si>
  <si>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</si>
  <si>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</si>
  <si>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</si>
  <si>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</si>
  <si>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</si>
  <si>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</si>
  <si>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</si>
  <si>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</si>
  <si>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</si>
  <si>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</si>
  <si>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</si>
  <si>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</si>
  <si>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</si>
  <si>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</si>
  <si>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</si>
  <si>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</si>
  <si>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</si>
  <si>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</si>
  <si>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</si>
  <si>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</si>
  <si>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</si>
  <si>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</si>
  <si>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</si>
  <si>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</si>
  <si>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</si>
  <si>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</si>
  <si>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</si>
  <si>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</si>
  <si>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</si>
  <si>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</si>
  <si>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</si>
  <si>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</si>
  <si>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</si>
  <si>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</si>
  <si>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</si>
  <si>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</si>
  <si>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</si>
  <si>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</si>
  <si>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</si>
  <si>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</si>
  <si>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</si>
  <si>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</si>
  <si>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</si>
  <si>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</si>
  <si>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</si>
  <si>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</si>
  <si>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</si>
  <si>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</si>
  <si>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</si>
  <si>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</si>
  <si>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</si>
  <si>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</si>
  <si>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</si>
  <si>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</si>
  <si>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</si>
  <si>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</si>
  <si>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</si>
  <si>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</si>
  <si>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</si>
  <si>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</si>
  <si>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</si>
  <si>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</si>
  <si>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</si>
  <si>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</si>
  <si>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</si>
  <si>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</si>
  <si>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</si>
  <si>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</si>
  <si>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</si>
  <si>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</si>
  <si>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</si>
  <si>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</si>
  <si>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</si>
  <si>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</si>
  <si>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</si>
  <si>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</si>
  <si>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</si>
  <si>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</si>
  <si>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</si>
  <si>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</si>
  <si>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</si>
  <si>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</si>
  <si>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</si>
  <si>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</si>
  <si>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</si>
  <si>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</si>
  <si>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</si>
  <si>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</si>
  <si>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</si>
  <si>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</si>
  <si>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</si>
  <si>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</si>
  <si>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</si>
  <si>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</si>
  <si>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</si>
  <si>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</si>
  <si>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</si>
  <si>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</si>
  <si>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</si>
  <si>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</si>
  <si>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</si>
  <si>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</si>
  <si>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</si>
  <si>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</si>
  <si>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</si>
  <si>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</si>
  <si>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</si>
  <si>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</si>
  <si>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</si>
  <si>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</si>
  <si>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</si>
  <si>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</si>
  <si>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</si>
  <si>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</si>
  <si>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</si>
  <si>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</si>
  <si>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</si>
  <si>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</si>
  <si>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</si>
  <si>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</si>
  <si>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</si>
  <si>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</si>
  <si>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</si>
  <si>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</si>
  <si>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</si>
  <si>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</si>
  <si>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</si>
  <si>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</si>
  <si>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</si>
  <si>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</si>
  <si>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</si>
  <si>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</si>
  <si>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</si>
  <si>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</si>
  <si>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</si>
  <si>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</si>
  <si>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</si>
  <si>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</si>
  <si>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</si>
  <si>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</si>
  <si>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</si>
  <si>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</si>
  <si>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</si>
  <si>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</si>
  <si>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</si>
  <si>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</si>
  <si>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</si>
  <si>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</si>
  <si>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</si>
  <si>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</si>
  <si>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</si>
  <si>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</si>
  <si>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</si>
  <si>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</si>
  <si>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</si>
  <si>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</si>
  <si>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</si>
  <si>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</si>
  <si>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</si>
  <si>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</si>
  <si>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</si>
  <si>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</si>
  <si>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</si>
  <si>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</si>
  <si>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</si>
  <si>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</si>
  <si>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</si>
  <si>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</si>
  <si>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</si>
  <si>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</si>
  <si>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</si>
  <si>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</si>
  <si>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</si>
  <si>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</si>
  <si>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</si>
  <si>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</si>
  <si>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</si>
  <si>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</si>
  <si>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</si>
  <si>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</si>
  <si>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</si>
  <si>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</si>
  <si>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</si>
  <si>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</si>
  <si>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</si>
  <si>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</si>
  <si>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</si>
  <si>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</si>
  <si>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</si>
  <si>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</si>
  <si>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</si>
  <si>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</si>
  <si>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</si>
  <si>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</si>
  <si>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</si>
  <si>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</si>
  <si>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</si>
  <si>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</si>
  <si>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</si>
  <si>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</si>
  <si>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</si>
  <si>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</si>
  <si>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</si>
  <si>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</si>
  <si>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</si>
  <si>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</si>
  <si>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</si>
  <si>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</si>
  <si>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</si>
  <si>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</si>
  <si>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</si>
  <si>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</si>
  <si>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</si>
  <si>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</si>
  <si>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</si>
  <si>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</si>
  <si>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</si>
  <si>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</si>
  <si>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</si>
  <si>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</si>
  <si>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</si>
  <si>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</si>
  <si>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</si>
  <si>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</si>
  <si>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</si>
  <si>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</si>
  <si>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</si>
  <si>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</si>
  <si>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</si>
  <si>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</si>
  <si>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</si>
  <si>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</si>
  <si>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</si>
  <si>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</si>
  <si>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</si>
  <si>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</si>
  <si>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</si>
  <si>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</si>
  <si>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</si>
  <si>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</si>
  <si>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</si>
  <si>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</si>
  <si>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</si>
  <si>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</si>
  <si>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</si>
  <si>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</si>
  <si>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</si>
  <si>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</si>
  <si>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</si>
  <si>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</si>
  <si>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</si>
  <si>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</si>
  <si>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</si>
  <si>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</si>
  <si>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</si>
  <si>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</si>
  <si>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</si>
  <si>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</si>
  <si>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</si>
  <si>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</si>
  <si>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</si>
  <si>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</si>
  <si>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</si>
  <si>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</si>
  <si>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</si>
  <si>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</si>
  <si>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</si>
  <si>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</si>
  <si>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</si>
  <si>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</si>
  <si>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</si>
  <si>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</si>
  <si>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</si>
  <si>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</si>
  <si>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</si>
  <si>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</si>
  <si>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</si>
  <si>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</si>
  <si>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</si>
  <si>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</si>
  <si>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</si>
  <si>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</si>
  <si>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</si>
  <si>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</si>
  <si>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</si>
  <si>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</si>
  <si>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</si>
  <si>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</si>
  <si>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</si>
  <si>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</si>
  <si>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</si>
  <si>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</si>
  <si>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</si>
  <si>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</si>
  <si>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</si>
  <si>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</si>
  <si>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</si>
  <si>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</si>
  <si>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</si>
  <si>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</si>
  <si>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</si>
  <si>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</si>
  <si>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</si>
  <si>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</si>
  <si>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</si>
  <si>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</si>
  <si>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</si>
  <si>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</si>
  <si>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</si>
  <si>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</si>
  <si>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</si>
  <si>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</si>
  <si>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</si>
  <si>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</si>
  <si>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</si>
  <si>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</si>
  <si>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</si>
  <si>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</si>
  <si>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</si>
  <si>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</si>
  <si>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</si>
  <si>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</si>
  <si>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</si>
  <si>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</si>
  <si>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</si>
  <si>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</si>
  <si>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</si>
  <si>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</si>
  <si>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</si>
  <si>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</si>
  <si>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</si>
  <si>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</si>
  <si>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</si>
  <si>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</si>
  <si>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</si>
  <si>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</si>
  <si>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</si>
  <si>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</si>
  <si>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</si>
  <si>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</si>
  <si>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</si>
  <si>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</si>
  <si>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</si>
  <si>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</si>
  <si>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</si>
  <si>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</si>
  <si>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</si>
  <si>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</si>
  <si>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</si>
  <si>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</si>
  <si>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</si>
  <si>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</si>
  <si>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</si>
  <si>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</si>
  <si>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</si>
  <si>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</si>
  <si>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</si>
  <si>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</si>
  <si>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</si>
  <si>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</si>
  <si>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</si>
  <si>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</si>
  <si>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</si>
  <si>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</si>
  <si>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</si>
  <si>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</si>
  <si>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</si>
  <si>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</si>
  <si>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</si>
  <si>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</si>
  <si>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</si>
  <si>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</si>
  <si>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</si>
  <si>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</si>
  <si>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</si>
  <si>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</si>
  <si>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</si>
  <si>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</si>
  <si>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</si>
  <si>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</si>
  <si>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</si>
  <si>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</si>
  <si>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</si>
  <si>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</si>
  <si>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</si>
  <si>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</si>
  <si>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</si>
  <si>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</si>
  <si>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</si>
  <si>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</si>
  <si>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</si>
  <si>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</si>
  <si>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</si>
  <si>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</si>
  <si>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</si>
  <si>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</si>
  <si>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</si>
  <si>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</si>
  <si>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</si>
  <si>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</si>
  <si>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</si>
  <si>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</si>
  <si>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</si>
  <si>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</si>
  <si>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</si>
  <si>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</si>
  <si>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</si>
  <si>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</si>
  <si>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</si>
  <si>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</si>
  <si>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</si>
  <si>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</si>
  <si>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</si>
  <si>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</si>
  <si>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</si>
  <si>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</si>
  <si>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</si>
  <si>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</si>
  <si>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</si>
  <si>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</si>
  <si>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</si>
  <si>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</si>
  <si>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</si>
  <si>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</si>
  <si>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</si>
  <si>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</si>
  <si>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</si>
  <si>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</si>
  <si>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</si>
  <si>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</si>
  <si>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</si>
  <si>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</si>
  <si>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</si>
  <si>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</si>
  <si>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</si>
  <si>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</si>
  <si>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</si>
  <si>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</si>
  <si>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</si>
  <si>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</si>
  <si>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</si>
  <si>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</si>
  <si>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</si>
  <si>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</si>
  <si>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</si>
  <si>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</si>
  <si>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</si>
  <si>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</si>
  <si>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</si>
  <si>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</si>
  <si>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</si>
  <si>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</si>
  <si>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</si>
  <si>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</si>
  <si>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</si>
  <si>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</si>
  <si>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</si>
  <si>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</si>
  <si>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</si>
  <si>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</si>
  <si>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</si>
  <si>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</si>
  <si>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</si>
  <si>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</si>
  <si>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</si>
  <si>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</si>
  <si>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</si>
  <si>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</si>
  <si>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</si>
  <si>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</si>
  <si>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</si>
  <si>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</si>
  <si>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</si>
  <si>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</si>
  <si>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</si>
  <si>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</si>
  <si>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</si>
  <si>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</si>
  <si>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</si>
  <si>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</si>
  <si>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</si>
  <si>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</si>
  <si>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</si>
  <si>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</si>
  <si>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</si>
  <si>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</si>
  <si>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</si>
  <si>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</si>
  <si>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</si>
  <si>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</si>
  <si>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</si>
  <si>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</si>
  <si>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</si>
  <si>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</si>
  <si>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</si>
  <si>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</si>
  <si>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</si>
  <si>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</si>
  <si>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</si>
  <si>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</si>
  <si>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</si>
  <si>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</si>
  <si>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</si>
  <si>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</si>
  <si>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</si>
  <si>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</si>
  <si>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</si>
  <si>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</si>
  <si>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</si>
  <si>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</si>
  <si>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</si>
  <si>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</si>
  <si>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</si>
  <si>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</si>
  <si>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</si>
  <si>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</si>
  <si>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</si>
  <si>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</si>
  <si>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</si>
  <si>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</si>
  <si>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</si>
  <si>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</si>
  <si>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</si>
  <si>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</si>
  <si>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</si>
  <si>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</si>
  <si>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</si>
  <si>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</si>
  <si>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</si>
  <si>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</si>
  <si>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</si>
  <si>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</si>
  <si>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</si>
  <si>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</si>
  <si>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</si>
  <si>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</si>
  <si>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</si>
  <si>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</si>
  <si>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</si>
  <si>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</si>
  <si>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</si>
  <si>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</si>
  <si>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</si>
  <si>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</si>
  <si>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</si>
  <si>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</si>
  <si>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</si>
  <si>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</si>
  <si>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</si>
  <si>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</si>
  <si>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</si>
  <si>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</si>
  <si>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</si>
  <si>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</si>
  <si>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</si>
  <si>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</si>
  <si>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</si>
  <si>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</si>
  <si>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</si>
  <si>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</si>
  <si>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</si>
  <si>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</si>
  <si>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</si>
  <si>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</si>
  <si>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</si>
  <si>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</si>
  <si>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</si>
  <si>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</si>
  <si>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</si>
  <si>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</si>
  <si>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</si>
  <si>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</si>
  <si>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</si>
  <si>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</si>
  <si>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</si>
  <si>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</si>
  <si>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</si>
  <si>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</si>
  <si>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</si>
  <si>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</si>
  <si>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</si>
  <si>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</si>
  <si>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</si>
  <si>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</si>
  <si>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</si>
  <si>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</si>
  <si>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</si>
  <si>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</si>
  <si>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</si>
  <si>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</si>
  <si>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</si>
  <si>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</si>
  <si>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</si>
  <si>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</si>
  <si>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</si>
  <si>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</si>
  <si>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</si>
  <si>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</si>
  <si>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</si>
  <si>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</si>
  <si>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</si>
  <si>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</si>
  <si>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</si>
  <si>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</si>
  <si>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</si>
  <si>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</si>
  <si>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</si>
  <si>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</si>
  <si>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</si>
  <si>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</si>
  <si>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</si>
  <si>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</si>
  <si>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</si>
  <si>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</si>
  <si>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</si>
  <si>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</si>
  <si>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</si>
  <si>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</si>
  <si>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</si>
  <si>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</si>
  <si>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</si>
  <si>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</si>
  <si>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</si>
  <si>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</si>
  <si>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</si>
  <si>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</si>
  <si>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</si>
  <si>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</si>
  <si>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</si>
  <si>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</si>
  <si>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</si>
  <si>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</si>
  <si>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</si>
  <si>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</si>
  <si>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</si>
  <si>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</si>
  <si>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</si>
  <si>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</si>
  <si>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</si>
  <si>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</si>
  <si>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</si>
  <si>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</si>
  <si>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</si>
  <si>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</si>
  <si>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</si>
  <si>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</si>
  <si>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</si>
  <si>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</si>
  <si>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</si>
  <si>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</si>
  <si>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</si>
  <si>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</si>
  <si>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</si>
  <si>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</si>
  <si>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</si>
  <si>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</si>
  <si>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</si>
  <si>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</si>
  <si>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</si>
  <si>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</si>
  <si>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</si>
  <si>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</si>
  <si>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</si>
  <si>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</si>
  <si>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</si>
  <si>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</si>
  <si>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</si>
  <si>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</si>
  <si>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</si>
  <si>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</si>
  <si>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</si>
  <si>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</si>
  <si>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</si>
  <si>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</si>
  <si>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</si>
  <si>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</si>
  <si>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</si>
  <si>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</si>
  <si>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</si>
  <si>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</si>
  <si>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</si>
  <si>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</si>
  <si>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</si>
  <si>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</si>
  <si>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</si>
  <si>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</si>
  <si>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</si>
  <si>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</si>
  <si>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</si>
  <si>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</si>
  <si>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</si>
  <si>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</si>
  <si>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</si>
  <si>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</si>
  <si>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</si>
  <si>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</si>
  <si>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</si>
  <si>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</si>
  <si>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</si>
  <si>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</si>
  <si>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</si>
  <si>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</si>
  <si>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</si>
  <si>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</si>
  <si>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</si>
  <si>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</si>
  <si>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</si>
  <si>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</si>
  <si>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</si>
  <si>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</si>
  <si>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</si>
  <si>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</si>
  <si>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</si>
  <si>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</si>
  <si>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</si>
  <si>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</si>
  <si>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</si>
  <si>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</si>
  <si>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</si>
  <si>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</si>
  <si>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</si>
  <si>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</si>
  <si>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</si>
  <si>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</si>
  <si>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</si>
  <si>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</si>
  <si>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</si>
  <si>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</si>
  <si>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</si>
  <si>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</si>
  <si>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</si>
  <si>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</si>
  <si>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</si>
  <si>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</si>
  <si>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</si>
  <si>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</si>
  <si>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</si>
  <si>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</si>
  <si>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</si>
  <si>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</si>
  <si>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</si>
  <si>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</si>
  <si>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</si>
  <si>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</si>
  <si>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</si>
  <si>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</si>
  <si>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</si>
  <si>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</si>
  <si>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</si>
  <si>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</si>
  <si>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</si>
  <si>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</si>
  <si>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</si>
  <si>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</si>
  <si>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</si>
  <si>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</si>
  <si>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</si>
  <si>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</si>
  <si>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</si>
  <si>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</si>
  <si>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</si>
  <si>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</si>
  <si>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</si>
  <si>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</si>
  <si>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</si>
  <si>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</si>
  <si>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</si>
  <si>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</si>
  <si>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</si>
  <si>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</si>
  <si>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</si>
  <si>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</si>
  <si>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</si>
  <si>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</si>
  <si>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</si>
  <si>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</si>
  <si>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</si>
  <si>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</si>
  <si>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</si>
  <si>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</si>
  <si>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</si>
  <si>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</si>
  <si>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</si>
  <si>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</si>
  <si>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</si>
  <si>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</si>
  <si>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</si>
  <si>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</si>
  <si>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</si>
  <si>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</si>
  <si>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</si>
  <si>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</si>
  <si>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</si>
  <si>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</si>
  <si>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</si>
  <si>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</si>
  <si>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</si>
  <si>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</si>
  <si>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</si>
  <si>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</si>
  <si>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</si>
  <si>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</si>
  <si>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</si>
  <si>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</si>
  <si>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</si>
  <si>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</si>
  <si>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</si>
  <si>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</si>
  <si>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</si>
  <si>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</si>
  <si>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</si>
  <si>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</si>
  <si>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</si>
  <si>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</si>
  <si>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</si>
  <si>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</si>
  <si>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</si>
  <si>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</si>
  <si>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</si>
  <si>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</si>
  <si>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</si>
  <si>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</si>
  <si>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</si>
  <si>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</si>
  <si>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</si>
  <si>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</si>
  <si>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</si>
  <si>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</si>
  <si>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</si>
  <si>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</si>
  <si>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</si>
  <si>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</si>
  <si>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</si>
  <si>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</si>
  <si>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</si>
  <si>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</si>
  <si>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</si>
  <si>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</si>
  <si>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</si>
  <si>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</si>
  <si>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</si>
  <si>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</si>
  <si>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</si>
  <si>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</si>
  <si>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</si>
  <si>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</si>
  <si>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</si>
  <si>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</si>
  <si>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</si>
  <si>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</si>
  <si>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</si>
  <si>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</si>
  <si>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</si>
  <si>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</si>
  <si>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</si>
  <si>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</si>
  <si>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</si>
  <si>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</si>
  <si>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</si>
  <si>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</si>
  <si>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</si>
  <si>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</si>
  <si>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</si>
  <si>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</si>
  <si>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</si>
  <si>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</si>
  <si>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</si>
  <si>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</si>
  <si>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</si>
  <si>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</si>
  <si>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</si>
  <si>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</si>
  <si>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</si>
  <si>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</si>
  <si>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</si>
  <si>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</si>
  <si>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</si>
  <si>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</si>
  <si>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</si>
  <si>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</si>
  <si>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</si>
  <si>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</si>
  <si>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</si>
  <si>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</si>
  <si>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</si>
  <si>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</si>
  <si>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</si>
  <si>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</si>
  <si>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</si>
  <si>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</si>
  <si>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</si>
  <si>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</si>
  <si>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</si>
  <si>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</si>
  <si>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</si>
  <si>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</si>
  <si>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</si>
  <si>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</si>
  <si>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</si>
  <si>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</si>
  <si>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</si>
  <si>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</si>
  <si>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</si>
  <si>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</si>
  <si>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</si>
  <si>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</si>
  <si>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</si>
  <si>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</si>
  <si>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</si>
  <si>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</si>
  <si>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</si>
  <si>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</si>
  <si>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</si>
  <si>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</si>
  <si>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</si>
  <si>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</si>
  <si>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</si>
  <si>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</si>
  <si>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</si>
  <si>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</si>
  <si>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</si>
  <si>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</si>
  <si>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</si>
  <si>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</si>
  <si>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</si>
  <si>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</si>
  <si>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</si>
  <si>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</si>
  <si>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</si>
  <si>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</si>
  <si>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</si>
  <si>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</si>
  <si>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</si>
  <si>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</si>
  <si>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</si>
  <si>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</si>
  <si>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</si>
  <si>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</si>
  <si>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</si>
  <si>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</si>
  <si>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</si>
  <si>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</si>
  <si>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</si>
  <si>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</si>
  <si>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</si>
  <si>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</si>
  <si>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</si>
  <si>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</si>
  <si>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</si>
  <si>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</si>
  <si>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</si>
  <si>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</si>
  <si>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</si>
  <si>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</si>
  <si>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</si>
  <si>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</si>
  <si>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</si>
  <si>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</si>
  <si>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</si>
  <si>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</si>
  <si>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</si>
  <si>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</si>
  <si>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</si>
  <si>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</si>
  <si>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</si>
  <si>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</si>
  <si>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</si>
  <si>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</si>
  <si>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</si>
  <si>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</si>
  <si>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</si>
  <si>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</si>
  <si>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</si>
  <si>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</si>
  <si>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</si>
  <si>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</si>
  <si>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</si>
  <si>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</si>
  <si>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</si>
  <si>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</si>
  <si>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</si>
  <si>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</si>
  <si>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</si>
  <si>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</si>
  <si>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</si>
  <si>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</si>
  <si>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</si>
  <si>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</si>
  <si>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</si>
  <si>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</si>
  <si>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</si>
  <si>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</si>
  <si>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</si>
  <si>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</si>
  <si>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</si>
  <si>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</si>
  <si>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</si>
  <si>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</si>
  <si>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</si>
  <si>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</si>
  <si>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</si>
  <si>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</si>
  <si>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</si>
  <si>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</si>
  <si>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</si>
  <si>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</si>
  <si>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</si>
  <si>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</si>
  <si>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</si>
  <si>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</si>
  <si>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</si>
  <si>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</si>
  <si>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</si>
  <si>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</si>
  <si>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</si>
  <si>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</si>
  <si>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</si>
  <si>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</si>
  <si>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</si>
  <si>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</si>
  <si>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</si>
  <si>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</si>
  <si>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</si>
  <si>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</si>
  <si>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</si>
  <si>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</si>
  <si>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</si>
  <si>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</si>
  <si>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</si>
  <si>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</si>
  <si>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</si>
  <si>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</si>
  <si>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</si>
  <si>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</si>
  <si>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</si>
  <si>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</si>
  <si>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</si>
  <si>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</si>
  <si>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</si>
  <si>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</si>
  <si>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</si>
  <si>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</si>
  <si>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</si>
  <si>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</si>
  <si>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</si>
  <si>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</si>
  <si>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</si>
  <si>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</si>
  <si>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</si>
  <si>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</si>
  <si>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</si>
  <si>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</si>
  <si>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</si>
  <si>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</si>
  <si>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</si>
  <si>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</si>
  <si>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</si>
  <si>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</si>
  <si>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</si>
  <si>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</si>
  <si>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</si>
  <si>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</si>
  <si>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</si>
  <si>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</si>
  <si>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</si>
  <si>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</si>
  <si>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</si>
  <si>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</si>
  <si>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</si>
  <si>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</si>
  <si>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</si>
  <si>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</si>
  <si>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</si>
  <si>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</si>
  <si>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</si>
  <si>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</si>
  <si>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</si>
  <si>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</si>
  <si>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</si>
  <si>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</si>
  <si>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</si>
  <si>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</si>
  <si>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</si>
  <si>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</si>
  <si>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</si>
  <si>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</si>
  <si>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</si>
  <si>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</si>
  <si>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</si>
  <si>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</si>
  <si>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</si>
  <si>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</si>
  <si>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</si>
  <si>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</si>
  <si>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</si>
  <si>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</si>
  <si>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</si>
  <si>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</si>
  <si>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</si>
  <si>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</si>
  <si>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</si>
  <si>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</si>
  <si>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</si>
  <si>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</si>
  <si>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</si>
  <si>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</si>
  <si>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</si>
  <si>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</si>
  <si>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</si>
  <si>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</si>
  <si>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</si>
  <si>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</si>
  <si>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</si>
  <si>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</si>
  <si>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</si>
  <si>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</si>
  <si>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</si>
  <si>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</si>
  <si>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</si>
  <si>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</si>
  <si>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</si>
  <si>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</si>
  <si>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</si>
  <si>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</si>
  <si>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</si>
  <si>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</si>
  <si>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</si>
  <si>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</si>
  <si>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</si>
  <si>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</si>
  <si>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</si>
  <si>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</si>
  <si>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</si>
  <si>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</si>
  <si>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</si>
  <si>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</si>
  <si>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</si>
  <si>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</si>
  <si>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</si>
  <si>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</si>
  <si>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</si>
  <si>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</si>
  <si>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</si>
  <si>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</si>
  <si>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</si>
  <si>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</si>
  <si>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</si>
  <si>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</si>
  <si>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</si>
  <si>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</si>
  <si>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</si>
  <si>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</si>
  <si>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</si>
  <si>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</si>
  <si>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</si>
  <si>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</si>
  <si>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</si>
  <si>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</si>
  <si>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</si>
  <si>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</si>
  <si>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</si>
  <si>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</si>
  <si>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</si>
  <si>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</si>
  <si>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</si>
  <si>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</si>
  <si>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</si>
  <si>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</si>
  <si>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</si>
  <si>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</si>
  <si>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</si>
  <si>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</si>
  <si>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</si>
  <si>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</si>
  <si>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</si>
  <si>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</si>
  <si>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</si>
  <si>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</si>
  <si>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</si>
  <si>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</si>
  <si>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</si>
  <si>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</si>
  <si>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</si>
  <si>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</si>
  <si>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</si>
  <si>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</si>
  <si>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</si>
  <si>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</si>
  <si>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</si>
  <si>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</si>
  <si>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</si>
  <si>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</si>
  <si>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</si>
  <si>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</si>
  <si>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</si>
  <si>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</si>
  <si>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</si>
  <si>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</si>
  <si>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</si>
  <si>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</si>
  <si>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</si>
  <si>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</si>
  <si>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</si>
  <si>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</si>
  <si>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</si>
  <si>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</si>
  <si>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</si>
  <si>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</si>
  <si>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</si>
  <si>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</si>
  <si>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</si>
  <si>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</si>
  <si>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</si>
  <si>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</si>
  <si>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</si>
  <si>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</si>
  <si>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</si>
  <si>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</si>
  <si>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</si>
  <si>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</si>
  <si>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</si>
  <si>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</si>
  <si>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</si>
  <si>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</si>
  <si>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</si>
  <si>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</si>
  <si>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</si>
  <si>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</si>
  <si>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</si>
  <si>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</si>
  <si>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</si>
  <si>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</si>
  <si>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</si>
  <si>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</si>
  <si>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</si>
  <si>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</si>
  <si>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</si>
  <si>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</si>
  <si>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</si>
  <si>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</si>
  <si>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</si>
  <si>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</si>
  <si>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</si>
  <si>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</si>
  <si>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</si>
  <si>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</si>
  <si>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</si>
  <si>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</si>
  <si>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</si>
  <si>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</si>
  <si>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</si>
  <si>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</si>
  <si>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</si>
  <si>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</si>
  <si>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</si>
  <si>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</si>
  <si>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</si>
  <si>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</si>
  <si>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</si>
  <si>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</si>
  <si>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</si>
  <si>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</si>
  <si>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</si>
  <si>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</si>
  <si>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</si>
  <si>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</si>
  <si>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</si>
  <si>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</si>
  <si>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</si>
  <si>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</si>
  <si>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</si>
  <si>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</si>
  <si>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</si>
  <si>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</si>
  <si>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</si>
  <si>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</si>
  <si>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</si>
  <si>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</si>
  <si>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</si>
  <si>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</si>
  <si>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</si>
  <si>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</si>
  <si>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</si>
  <si>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</si>
  <si>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</si>
  <si>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</si>
  <si>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</si>
  <si>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</si>
  <si>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</si>
  <si>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</si>
  <si>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</si>
  <si>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</si>
  <si>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</si>
  <si>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</si>
  <si>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</si>
  <si>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</si>
  <si>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</si>
  <si>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</si>
  <si>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</si>
  <si>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</si>
  <si>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</si>
  <si>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</si>
  <si>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</si>
  <si>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</si>
  <si>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</si>
  <si>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</si>
  <si>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</si>
  <si>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</si>
  <si>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</si>
  <si>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</si>
  <si>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</si>
  <si>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</si>
  <si>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</si>
  <si>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</si>
  <si>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</si>
  <si>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</si>
  <si>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</si>
  <si>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</si>
  <si>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</si>
  <si>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</si>
  <si>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</si>
  <si>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</si>
  <si>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</si>
  <si>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</si>
  <si>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</si>
  <si>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</si>
  <si>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</si>
  <si>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</si>
  <si>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</si>
  <si>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</si>
  <si>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</si>
  <si>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</si>
  <si>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</si>
  <si>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</si>
  <si>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</si>
  <si>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</si>
  <si>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</si>
  <si>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</si>
  <si>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</si>
  <si>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</si>
  <si>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</si>
  <si>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</si>
  <si>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</si>
  <si>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</si>
  <si>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</si>
  <si>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</si>
  <si>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</si>
  <si>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</si>
  <si>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</si>
  <si>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</si>
  <si>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</si>
  <si>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</si>
  <si>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</si>
  <si>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</si>
  <si>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</si>
  <si>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</si>
  <si>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</si>
  <si>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</si>
  <si>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</si>
  <si>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</si>
  <si>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</si>
  <si>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</si>
  <si>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</si>
  <si>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</si>
  <si>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</si>
  <si>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</si>
  <si>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</si>
  <si>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</si>
  <si>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</si>
  <si>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</si>
  <si>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</si>
  <si>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</si>
  <si>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</si>
  <si>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</si>
  <si>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</si>
  <si>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</si>
  <si>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</si>
  <si>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</si>
  <si>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</si>
  <si>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</si>
  <si>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</si>
  <si>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</si>
  <si>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</si>
  <si>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</si>
  <si>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</si>
  <si>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</si>
  <si>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</si>
  <si>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</si>
  <si>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</si>
  <si>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</si>
  <si>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</si>
  <si>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</si>
  <si>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</si>
  <si>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</si>
  <si>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</si>
  <si>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</si>
  <si>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</si>
  <si>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</si>
  <si>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</si>
  <si>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</si>
  <si>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</si>
  <si>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</si>
  <si>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</si>
  <si>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</si>
  <si>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</si>
  <si>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</si>
  <si>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</si>
  <si>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</si>
  <si>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</si>
  <si>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</si>
  <si>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</si>
  <si>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</si>
  <si>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</si>
  <si>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</si>
  <si>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</si>
  <si>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</si>
  <si>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</si>
  <si>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</si>
  <si>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</si>
  <si>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</si>
  <si>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</si>
  <si>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</si>
  <si>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</si>
  <si>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</si>
  <si>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</si>
  <si>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</si>
  <si>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</si>
  <si>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</si>
  <si>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</si>
  <si>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</si>
  <si>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</si>
  <si>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</si>
  <si>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</si>
  <si>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</si>
  <si>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</si>
  <si>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</si>
  <si>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</si>
  <si>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</si>
  <si>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</si>
  <si>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</si>
  <si>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</si>
  <si>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</si>
  <si>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</si>
  <si>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</si>
  <si>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</si>
  <si>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</si>
  <si>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</si>
  <si>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</si>
  <si>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</si>
  <si>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</si>
  <si>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</si>
  <si>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</si>
  <si>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</si>
  <si>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</si>
  <si>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</si>
  <si>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</si>
  <si>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</si>
  <si>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</si>
  <si>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</si>
  <si>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</si>
  <si>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</si>
  <si>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</si>
  <si>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</si>
  <si>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</si>
  <si>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</si>
  <si>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</si>
  <si>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</si>
  <si>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</si>
  <si>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</si>
  <si>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</si>
  <si>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</si>
  <si>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</si>
  <si>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</si>
  <si>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</si>
  <si>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</si>
  <si>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</si>
  <si>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</si>
  <si>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</si>
  <si>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</si>
  <si>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</si>
  <si>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</si>
  <si>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</si>
  <si>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</si>
  <si>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</si>
  <si>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</si>
  <si>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</si>
  <si>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</si>
  <si>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</si>
  <si>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</si>
  <si>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</si>
  <si>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</si>
  <si>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</si>
  <si>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</si>
  <si>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</si>
  <si>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</si>
  <si>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</si>
  <si>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</si>
  <si>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</si>
  <si>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</si>
  <si>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</si>
  <si>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</si>
  <si>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</si>
  <si>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</si>
  <si>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</si>
  <si>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</si>
  <si>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</si>
  <si>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</si>
  <si>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</si>
  <si>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</si>
  <si>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</si>
  <si>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</si>
  <si>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</si>
  <si>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</si>
  <si>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</si>
  <si>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</si>
  <si>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</si>
  <si>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</si>
  <si>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</si>
  <si>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</si>
  <si>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</si>
  <si>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</si>
  <si>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</si>
  <si>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</si>
  <si>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</si>
  <si>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</si>
  <si>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</si>
  <si>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</si>
  <si>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</si>
  <si>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</si>
  <si>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</si>
  <si>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</si>
  <si>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</si>
  <si>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</si>
  <si>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</si>
  <si>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</si>
  <si>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</si>
  <si>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</si>
  <si>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</si>
  <si>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</si>
  <si>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</si>
  <si>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</si>
  <si>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</si>
  <si>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</si>
  <si>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</si>
  <si>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</si>
  <si>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</si>
  <si>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</si>
  <si>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</si>
  <si>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</si>
  <si>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</si>
  <si>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</si>
  <si>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</si>
  <si>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</si>
  <si>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</si>
  <si>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</si>
  <si>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</si>
  <si>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</si>
  <si>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</si>
  <si>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</si>
  <si>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</si>
  <si>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</si>
  <si>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</si>
  <si>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</si>
  <si>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</si>
  <si>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</si>
  <si>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</si>
  <si>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</si>
  <si>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</si>
  <si>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</si>
  <si>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</si>
  <si>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</si>
  <si>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</si>
  <si>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</si>
  <si>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</si>
  <si>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</si>
  <si>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</si>
  <si>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</si>
  <si>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</si>
  <si>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</si>
  <si>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</si>
  <si>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</si>
  <si>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</si>
  <si>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</si>
  <si>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</si>
  <si>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</si>
  <si>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</si>
  <si>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</si>
  <si>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</si>
  <si>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</si>
  <si>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</si>
  <si>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</si>
  <si>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</si>
  <si>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</si>
  <si>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</si>
  <si>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</si>
  <si>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</si>
  <si>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</si>
  <si>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</si>
  <si>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</si>
  <si>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</si>
  <si>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</si>
  <si>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</si>
  <si>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</si>
  <si>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</si>
  <si>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</si>
  <si>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</si>
  <si>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</si>
  <si>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</si>
  <si>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</si>
  <si>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</si>
  <si>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</si>
  <si>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</si>
  <si>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</si>
  <si>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</si>
  <si>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</si>
  <si>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</si>
  <si>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</si>
  <si>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</si>
  <si>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</si>
  <si>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</si>
  <si>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</si>
  <si>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</si>
  <si>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</si>
  <si>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</si>
  <si>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</si>
  <si>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</si>
  <si>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</si>
  <si>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</si>
  <si>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</si>
  <si>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</si>
  <si>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</si>
  <si>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</si>
  <si>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</si>
  <si>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</si>
  <si>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</si>
  <si>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</si>
  <si>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</si>
  <si>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</si>
  <si>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</si>
  <si>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</si>
  <si>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</si>
  <si>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</si>
  <si>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</si>
  <si>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</si>
  <si>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</si>
  <si>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</si>
  <si>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</si>
  <si>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</si>
  <si>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</si>
  <si>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</si>
  <si>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</si>
  <si>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</si>
  <si>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</si>
  <si>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</si>
  <si>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</si>
  <si>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</si>
  <si>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</si>
  <si>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</si>
  <si>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</si>
  <si>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</si>
  <si>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</si>
  <si>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</si>
  <si>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</si>
  <si>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</si>
  <si>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</si>
  <si>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</si>
  <si>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</si>
  <si>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</si>
  <si>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</si>
  <si>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</si>
  <si>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</si>
  <si>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</si>
  <si>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</si>
  <si>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</si>
  <si>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</si>
  <si>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</si>
  <si>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</si>
  <si>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</si>
  <si>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</si>
  <si>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</si>
  <si>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</si>
  <si>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</si>
  <si>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</si>
  <si>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</si>
  <si>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</si>
  <si>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</si>
  <si>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</si>
  <si>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</si>
  <si>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</si>
  <si>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</si>
  <si>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</si>
  <si>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</si>
  <si>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</si>
  <si>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</si>
  <si>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</si>
  <si>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</si>
  <si>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</si>
  <si>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</si>
  <si>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</si>
  <si>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</si>
  <si>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</si>
  <si>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</si>
  <si>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</si>
  <si>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</si>
  <si>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</si>
  <si>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</si>
  <si>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</si>
  <si>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</si>
  <si>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</si>
  <si>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</si>
  <si>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</si>
  <si>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</si>
  <si>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</si>
  <si>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</si>
  <si>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</si>
  <si>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</si>
  <si>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</si>
  <si>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</si>
  <si>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</si>
  <si>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</si>
  <si>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</si>
  <si>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</si>
  <si>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</si>
  <si>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</si>
  <si>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</si>
  <si>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</si>
  <si>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</si>
  <si>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</si>
  <si>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</si>
  <si>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</si>
  <si>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</si>
  <si>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</si>
  <si>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</si>
  <si>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</si>
  <si>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</si>
  <si>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</si>
  <si>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</si>
  <si>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</si>
  <si>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</si>
  <si>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</si>
  <si>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</si>
  <si>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</si>
  <si>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</si>
  <si>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</si>
  <si>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</si>
  <si>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</si>
  <si>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</si>
  <si>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</si>
  <si>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</si>
  <si>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</si>
  <si>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</si>
  <si>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</si>
  <si>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</si>
  <si>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</si>
  <si>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</si>
  <si>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</si>
  <si>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</si>
  <si>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</si>
  <si>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</si>
  <si>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</si>
  <si>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</si>
  <si>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</si>
  <si>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</si>
  <si>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</si>
  <si>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</si>
  <si>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</si>
  <si>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</si>
  <si>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</si>
  <si>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</si>
  <si>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</si>
  <si>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</si>
  <si>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</si>
  <si>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</si>
  <si>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</si>
  <si>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</si>
  <si>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</si>
  <si>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</si>
  <si>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</si>
  <si>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</si>
  <si>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</si>
  <si>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</si>
  <si>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</si>
  <si>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</si>
  <si>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</si>
  <si>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</si>
  <si>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</si>
  <si>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</si>
  <si>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</si>
  <si>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</si>
  <si>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</si>
  <si>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</si>
  <si>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</si>
  <si>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</si>
  <si>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</si>
  <si>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</si>
  <si>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</si>
  <si>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</si>
  <si>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</si>
  <si>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</si>
  <si>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</si>
  <si>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</si>
  <si>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</si>
  <si>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</si>
  <si>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</si>
  <si>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</si>
  <si>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</si>
  <si>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</si>
  <si>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</si>
  <si>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</si>
  <si>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</si>
  <si>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</si>
  <si>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</si>
  <si>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</si>
  <si>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</si>
  <si>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</si>
  <si>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</si>
  <si>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</si>
  <si>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</si>
  <si>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</si>
  <si>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</si>
  <si>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</si>
  <si>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</si>
  <si>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</si>
  <si>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</si>
  <si>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</si>
  <si>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</si>
  <si>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</si>
  <si>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</si>
  <si>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</si>
  <si>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</si>
  <si>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</si>
  <si>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</si>
  <si>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</si>
  <si>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</si>
  <si>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</si>
  <si>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</si>
  <si>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</si>
  <si>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</si>
  <si>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</si>
  <si>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</si>
  <si>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</si>
  <si>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</si>
  <si>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</si>
  <si>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</si>
  <si>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</si>
  <si>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</si>
  <si>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</si>
  <si>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</si>
  <si>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</si>
  <si>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</si>
  <si>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</si>
  <si>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</si>
  <si>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</si>
  <si>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</si>
  <si>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</si>
  <si>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</si>
  <si>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</si>
  <si>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</si>
  <si>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</si>
  <si>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</si>
  <si>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</si>
  <si>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</si>
  <si>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</si>
  <si>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</si>
  <si>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</si>
  <si>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</si>
  <si>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</si>
  <si>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</si>
  <si>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</si>
  <si>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</si>
  <si>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</si>
  <si>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</si>
  <si>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</si>
  <si>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</si>
  <si>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</si>
  <si>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</si>
  <si>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</si>
  <si>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</si>
  <si>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</si>
  <si>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</si>
  <si>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</si>
  <si>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</si>
  <si>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</si>
  <si>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</si>
  <si>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</si>
  <si>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</si>
  <si>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</si>
  <si>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</si>
  <si>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</si>
  <si>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</si>
  <si>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</si>
  <si>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</si>
  <si>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</si>
  <si>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</si>
  <si>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</si>
  <si>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</si>
  <si>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</si>
  <si>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</si>
  <si>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</si>
  <si>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</si>
  <si>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</si>
  <si>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</si>
  <si>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</si>
  <si>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</si>
  <si>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</si>
  <si>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</si>
  <si>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</si>
  <si>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</si>
  <si>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</si>
  <si>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</si>
  <si>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</si>
  <si>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</si>
  <si>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</si>
  <si>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</si>
  <si>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</si>
  <si>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</si>
  <si>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</si>
  <si>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</si>
  <si>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</si>
  <si>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</si>
  <si>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</si>
  <si>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</si>
  <si>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</si>
  <si>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</si>
  <si>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</si>
  <si>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</si>
  <si>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</si>
  <si>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</si>
  <si>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</si>
  <si>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</si>
  <si>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</si>
  <si>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</si>
  <si>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</si>
  <si>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</si>
  <si>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</si>
  <si>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</si>
  <si>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</si>
  <si>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</si>
  <si>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</si>
  <si>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</si>
  <si>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</si>
  <si>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</si>
  <si>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</si>
  <si>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</si>
  <si>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</si>
  <si>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</si>
  <si>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</si>
  <si>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</si>
  <si>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</si>
  <si>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</si>
  <si>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</si>
  <si>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</si>
  <si>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</si>
  <si>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</si>
  <si>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</si>
  <si>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</si>
  <si>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</si>
  <si>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</si>
  <si>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</si>
  <si>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</si>
  <si>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</si>
  <si>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</si>
  <si>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</si>
  <si>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</si>
  <si>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</si>
  <si>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</si>
  <si>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</si>
  <si>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</si>
  <si>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</si>
  <si>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</si>
  <si>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</si>
  <si>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</si>
  <si>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</si>
  <si>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</si>
  <si>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</si>
  <si>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</si>
  <si>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</si>
  <si>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</si>
  <si>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</si>
  <si>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</si>
  <si>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</si>
  <si>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</si>
  <si>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</si>
  <si>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</si>
  <si>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</si>
  <si>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</si>
  <si>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</si>
  <si>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</si>
  <si>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</si>
  <si>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</si>
  <si>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</si>
  <si>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</si>
  <si>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</si>
  <si>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</si>
  <si>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</si>
  <si>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</si>
  <si>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</si>
  <si>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</si>
  <si>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</si>
  <si>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</si>
  <si>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</si>
  <si>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</si>
  <si>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</si>
  <si>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</si>
  <si>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</si>
  <si>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</si>
  <si>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</si>
  <si>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</si>
  <si>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</si>
  <si>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</si>
  <si>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</si>
  <si>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</si>
  <si>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</si>
  <si>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</si>
  <si>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</si>
  <si>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</si>
  <si>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</si>
  <si>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</si>
  <si>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</si>
  <si>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</si>
  <si>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</si>
  <si>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</si>
  <si>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</si>
  <si>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</si>
  <si>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</si>
  <si>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</si>
  <si>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</si>
  <si>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</si>
  <si>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</si>
  <si>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</si>
  <si>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</si>
  <si>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</si>
  <si>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</si>
  <si>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</si>
  <si>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</si>
  <si>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</si>
  <si>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</si>
  <si>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</si>
  <si>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</si>
  <si>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</si>
  <si>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</si>
  <si>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</si>
  <si>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</si>
  <si>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</si>
  <si>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</si>
  <si>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</si>
  <si>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</si>
  <si>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</si>
  <si>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</si>
  <si>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</si>
  <si>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</si>
  <si>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</si>
  <si>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</si>
  <si>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</si>
  <si>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</si>
  <si>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</si>
  <si>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</si>
  <si>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</si>
  <si>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</si>
  <si>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</si>
  <si>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</si>
  <si>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</si>
  <si>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</si>
  <si>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</si>
  <si>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</si>
  <si>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</si>
  <si>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</si>
  <si>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</si>
  <si>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</si>
  <si>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</si>
  <si>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</si>
  <si>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</si>
  <si>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</si>
  <si>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</si>
  <si>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</si>
  <si>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</si>
  <si>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</si>
  <si>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</si>
  <si>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</si>
  <si>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</si>
  <si>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</si>
  <si>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</si>
  <si>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</si>
  <si>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</si>
  <si>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</si>
  <si>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</si>
  <si>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</si>
  <si>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</si>
  <si>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</si>
  <si>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</si>
  <si>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</si>
  <si>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</si>
  <si>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</si>
  <si>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</si>
  <si>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</si>
  <si>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</si>
  <si>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</si>
  <si>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</si>
  <si>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</si>
  <si>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</si>
  <si>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</si>
  <si>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</si>
  <si>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</si>
  <si>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</si>
  <si>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</si>
  <si>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</si>
  <si>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</si>
  <si>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</si>
  <si>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</si>
  <si>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</si>
  <si>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</si>
  <si>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</si>
  <si>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</si>
  <si>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</si>
  <si>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</si>
  <si>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</si>
  <si>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</si>
  <si>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</si>
  <si>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</si>
  <si>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</si>
  <si>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</si>
  <si>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</si>
  <si>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</si>
  <si>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</si>
  <si>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</si>
  <si>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</si>
  <si>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</si>
  <si>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</si>
  <si>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</si>
  <si>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</si>
  <si>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</si>
  <si>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</si>
  <si>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</si>
  <si>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</si>
  <si>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</si>
  <si>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</si>
  <si>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</si>
  <si>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</si>
  <si>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</si>
  <si>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</si>
  <si>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</si>
  <si>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</si>
  <si>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</si>
  <si>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</si>
  <si>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</si>
  <si>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</si>
  <si>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</si>
  <si>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</si>
  <si>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</si>
  <si>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</si>
  <si>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</si>
  <si>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</si>
  <si>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</si>
  <si>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</si>
  <si>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</si>
  <si>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</si>
  <si>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</si>
  <si>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</si>
  <si>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</si>
  <si>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</si>
  <si>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</si>
  <si>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</si>
  <si>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</si>
  <si>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</si>
  <si>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</si>
  <si>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</si>
  <si>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</si>
  <si>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</si>
  <si>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</si>
  <si>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</si>
  <si>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</si>
  <si>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</si>
  <si>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</si>
  <si>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</si>
  <si>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</si>
  <si>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</si>
  <si>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</si>
  <si>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</si>
  <si>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</si>
  <si>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</si>
  <si>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</si>
  <si>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</si>
  <si>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</si>
  <si>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</si>
  <si>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</si>
  <si>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</si>
  <si>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</si>
  <si>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</si>
  <si>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</si>
  <si>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</si>
  <si>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</si>
  <si>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</si>
  <si>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</si>
  <si>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</si>
  <si>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</si>
  <si>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</si>
  <si>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</si>
  <si>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</si>
  <si>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</si>
  <si>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</si>
  <si>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</si>
  <si>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</si>
  <si>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</si>
  <si>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</si>
  <si>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</si>
  <si>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</si>
  <si>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</si>
  <si>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</si>
  <si>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</si>
  <si>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</si>
  <si>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</si>
  <si>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</si>
  <si>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</si>
  <si>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</si>
  <si>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</si>
  <si>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</si>
  <si>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</si>
  <si>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</si>
  <si>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</si>
  <si>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</si>
  <si>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</si>
  <si>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</si>
  <si>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</si>
  <si>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</si>
  <si>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</si>
  <si>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</si>
  <si>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</si>
  <si>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</si>
  <si>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</si>
  <si>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</si>
  <si>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</si>
  <si>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</si>
  <si>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</si>
  <si>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</si>
  <si>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</si>
  <si>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</si>
  <si>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</si>
  <si>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</si>
  <si>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</si>
  <si>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</si>
  <si>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</si>
  <si>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</si>
  <si>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</si>
  <si>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</si>
  <si>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</si>
  <si>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</si>
  <si>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</si>
  <si>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</si>
  <si>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</si>
  <si>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</si>
  <si>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</si>
  <si>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</si>
  <si>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</si>
  <si>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</si>
  <si>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</si>
  <si>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</si>
  <si>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</si>
  <si>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</si>
  <si>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</si>
  <si>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</si>
  <si>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</si>
  <si>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</si>
  <si>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</si>
  <si>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</si>
  <si>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</si>
  <si>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</si>
  <si>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</si>
  <si>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</si>
  <si>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</si>
  <si>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</si>
  <si>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</si>
  <si>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</si>
  <si>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</si>
  <si>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</si>
  <si>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</si>
  <si>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</si>
  <si>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</si>
  <si>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</si>
  <si>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</si>
  <si>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</si>
  <si>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</si>
  <si>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</si>
  <si>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</si>
  <si>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</si>
  <si>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</si>
  <si>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</si>
  <si>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</si>
  <si>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</si>
  <si>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</si>
  <si>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</si>
  <si>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</si>
  <si>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</si>
  <si>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</si>
  <si>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</si>
  <si>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</si>
  <si>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</si>
  <si>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</si>
  <si>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</si>
  <si>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</si>
  <si>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</si>
  <si>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</si>
  <si>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</si>
  <si>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</si>
  <si>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</si>
  <si>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</si>
  <si>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</si>
  <si>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</si>
  <si>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</si>
  <si>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</si>
  <si>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</si>
  <si>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</si>
  <si>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</si>
  <si>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</si>
  <si>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</si>
  <si>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</si>
  <si>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</si>
  <si>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</si>
  <si>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</si>
  <si>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</si>
  <si>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</si>
  <si>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</si>
  <si>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</si>
  <si>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</si>
  <si>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</si>
  <si>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</si>
  <si>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</si>
  <si>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</si>
  <si>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</si>
  <si>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</si>
  <si>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</si>
  <si>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</si>
  <si>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</si>
  <si>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</si>
  <si>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</si>
  <si>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</si>
  <si>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</si>
  <si>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</si>
  <si>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</si>
  <si>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</si>
  <si>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</si>
  <si>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</si>
  <si>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</si>
  <si>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</si>
  <si>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</si>
  <si>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</si>
  <si>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</si>
  <si>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</si>
  <si>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</si>
  <si>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</si>
  <si>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</si>
  <si>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</si>
  <si>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</si>
  <si>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</si>
  <si>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</si>
  <si>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</si>
  <si>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</si>
  <si>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</si>
  <si>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</si>
  <si>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</si>
  <si>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</si>
  <si>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</si>
  <si>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</si>
  <si>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</si>
  <si>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</si>
  <si>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</si>
  <si>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</si>
  <si>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</si>
  <si>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</si>
  <si>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</si>
  <si>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</si>
  <si>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</si>
  <si>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</si>
  <si>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</si>
  <si>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</si>
  <si>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</si>
  <si>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</si>
  <si>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</si>
  <si>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</si>
  <si>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</si>
  <si>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</si>
  <si>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</si>
  <si>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</si>
  <si>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</si>
  <si>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</si>
  <si>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</si>
  <si>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</si>
  <si>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</si>
  <si>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</si>
  <si>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</si>
  <si>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</si>
  <si>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</si>
  <si>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</si>
  <si>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</si>
  <si>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</si>
  <si>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</si>
  <si>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</si>
  <si>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</si>
  <si>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</si>
  <si>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</si>
  <si>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</si>
  <si>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</si>
  <si>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</si>
  <si>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</si>
  <si>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</si>
  <si>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</si>
  <si>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</si>
  <si>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</si>
  <si>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</si>
  <si>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</si>
  <si>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</si>
  <si>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</si>
  <si>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</si>
  <si>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</si>
  <si>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</si>
  <si>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</si>
  <si>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</si>
  <si>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</si>
  <si>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</si>
  <si>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</si>
  <si>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</si>
  <si>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</si>
  <si>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</si>
  <si>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</si>
  <si>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</si>
  <si>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</si>
  <si>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</si>
  <si>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</si>
  <si>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</si>
  <si>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</si>
  <si>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</si>
  <si>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</si>
  <si>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</si>
  <si>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</si>
  <si>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</si>
  <si>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</si>
  <si>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</si>
  <si>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</si>
  <si>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</si>
  <si>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</si>
  <si>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</si>
  <si>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</si>
  <si>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</si>
  <si>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</si>
  <si>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</si>
  <si>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</si>
  <si>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</si>
  <si>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</si>
  <si>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</si>
  <si>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</si>
  <si>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</si>
  <si>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</si>
  <si>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</si>
  <si>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</si>
  <si>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</si>
  <si>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</si>
  <si>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</si>
  <si>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</si>
  <si>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</si>
  <si>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</si>
  <si>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</si>
  <si>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</si>
  <si>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</si>
  <si>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</si>
  <si>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</si>
  <si>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</si>
  <si>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</si>
  <si>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</si>
  <si>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</si>
  <si>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</si>
  <si>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</si>
  <si>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</si>
  <si>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</si>
  <si>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</si>
  <si>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</si>
  <si>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</si>
  <si>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</si>
  <si>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</si>
  <si>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</si>
  <si>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</si>
  <si>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</si>
  <si>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</si>
  <si>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</si>
  <si>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</si>
  <si>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</si>
  <si>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</si>
  <si>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</si>
  <si>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</si>
  <si>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</si>
  <si>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</si>
  <si>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</si>
  <si>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</si>
  <si>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</si>
  <si>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</si>
  <si>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</si>
  <si>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</si>
  <si>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</si>
  <si>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</si>
  <si>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</si>
  <si>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</si>
  <si>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</si>
  <si>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</si>
  <si>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</si>
  <si>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</si>
  <si>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</si>
  <si>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</si>
  <si>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</si>
  <si>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</si>
  <si>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</si>
  <si>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</si>
  <si>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</si>
  <si>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</si>
  <si>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</si>
  <si>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</si>
  <si>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</si>
  <si>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</si>
  <si>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</si>
  <si>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</si>
  <si>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</si>
  <si>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</si>
  <si>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</si>
  <si>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</si>
  <si>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</si>
  <si>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</si>
  <si>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</si>
  <si>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</si>
  <si>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</si>
  <si>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</si>
  <si>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</si>
  <si>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</si>
  <si>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</si>
  <si>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</si>
  <si>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</si>
  <si>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</si>
  <si>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</si>
  <si>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</si>
  <si>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</si>
  <si>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</si>
  <si>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</si>
  <si>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</si>
  <si>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</si>
  <si>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</si>
  <si>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</si>
  <si>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</si>
  <si>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</si>
  <si>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</si>
  <si>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</si>
  <si>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</si>
  <si>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</si>
  <si>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</si>
  <si>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</si>
  <si>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</si>
  <si>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</si>
  <si>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</si>
  <si>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</si>
  <si>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</si>
  <si>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</si>
  <si>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</si>
  <si>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</si>
  <si>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</si>
  <si>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</si>
  <si>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</si>
  <si>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</si>
  <si>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</si>
  <si>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</si>
  <si>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</si>
  <si>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</si>
  <si>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</si>
  <si>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</si>
  <si>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</si>
  <si>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</si>
  <si>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</si>
  <si>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</si>
  <si>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</si>
  <si>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</si>
  <si>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</si>
  <si>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</si>
  <si>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</si>
  <si>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</si>
  <si>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</si>
  <si>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</si>
  <si>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</si>
  <si>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</si>
  <si>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</si>
  <si>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</si>
  <si>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</si>
  <si>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</si>
  <si>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</si>
  <si>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</si>
  <si>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</si>
  <si>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</si>
  <si>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</si>
  <si>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</si>
  <si>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</si>
  <si>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</si>
  <si>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</si>
  <si>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</si>
  <si>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</si>
  <si>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</si>
  <si>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</si>
  <si>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</si>
  <si>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</si>
  <si>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</si>
  <si>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</si>
  <si>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</si>
  <si>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</si>
  <si>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</si>
  <si>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</si>
  <si>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</si>
  <si>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</si>
  <si>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</si>
  <si>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</si>
  <si>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</si>
  <si>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</si>
  <si>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</si>
  <si>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</si>
  <si>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</si>
  <si>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</si>
  <si>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</si>
  <si>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</si>
  <si>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</si>
  <si>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</si>
  <si>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</si>
  <si>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</si>
  <si>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</si>
  <si>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</si>
  <si>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</si>
  <si>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</si>
  <si>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</si>
  <si>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</si>
  <si>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</si>
  <si>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</si>
  <si>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</si>
  <si>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</si>
  <si>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</si>
  <si>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</si>
  <si>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</si>
  <si>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</si>
  <si>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</si>
  <si>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</si>
  <si>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</si>
  <si>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</si>
  <si>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</si>
  <si>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</si>
  <si>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</si>
  <si>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</si>
  <si>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</si>
  <si>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</si>
  <si>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</si>
  <si>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</si>
  <si>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</si>
  <si>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</si>
  <si>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</si>
  <si>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</si>
  <si>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</si>
  <si>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</si>
  <si>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</si>
  <si>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</si>
  <si>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</si>
  <si>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</si>
  <si>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</si>
  <si>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</si>
  <si>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</si>
  <si>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</si>
  <si>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</si>
  <si>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</si>
  <si>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</si>
  <si>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</si>
  <si>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</si>
  <si>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</si>
  <si>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</si>
  <si>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</si>
  <si>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</si>
  <si>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</si>
  <si>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</si>
  <si>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</si>
  <si>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</si>
  <si>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</si>
  <si>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</si>
  <si>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</si>
  <si>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</si>
  <si>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</si>
  <si>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</si>
  <si>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</si>
  <si>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</si>
  <si>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</si>
  <si>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</si>
  <si>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</si>
  <si>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</si>
  <si>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</si>
  <si>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</si>
  <si>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</si>
  <si>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</si>
  <si>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</si>
  <si>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</si>
  <si>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</si>
  <si>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</si>
  <si>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</si>
  <si>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</si>
  <si>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</si>
  <si>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</si>
  <si>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</si>
  <si>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</si>
  <si>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</si>
  <si>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</si>
  <si>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</si>
  <si>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</si>
  <si>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</si>
  <si>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</si>
  <si>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</si>
  <si>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</si>
  <si>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</si>
  <si>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</si>
  <si>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</si>
  <si>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</si>
  <si>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</si>
  <si>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</si>
  <si>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</si>
  <si>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</si>
  <si>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</si>
  <si>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</si>
  <si>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</si>
  <si>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</si>
  <si>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</si>
  <si>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</si>
  <si>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</si>
  <si>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</si>
  <si>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</si>
  <si>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</si>
  <si>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</si>
  <si>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</si>
  <si>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</si>
  <si>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</si>
  <si>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</si>
  <si>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</si>
  <si>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</si>
  <si>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</si>
  <si>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</si>
  <si>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</si>
  <si>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</si>
  <si>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</si>
  <si>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</si>
  <si>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</si>
  <si>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</si>
  <si>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</si>
  <si>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</si>
  <si>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</si>
  <si>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</si>
  <si>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</si>
  <si>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</si>
  <si>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</si>
  <si>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</si>
  <si>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</si>
  <si>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</si>
  <si>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</si>
  <si>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</si>
  <si>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</si>
  <si>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</si>
  <si>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</si>
  <si>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</si>
  <si>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</si>
  <si>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</si>
  <si>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</si>
  <si>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</si>
  <si>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</si>
  <si>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</si>
  <si>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</si>
  <si>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</si>
  <si>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</si>
  <si>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</si>
  <si>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</si>
  <si>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</si>
  <si>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</si>
  <si>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</si>
  <si>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</si>
  <si>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</si>
  <si>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</si>
  <si>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</si>
  <si>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</si>
  <si>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</si>
  <si>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</si>
  <si>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</si>
  <si>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</si>
  <si>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</si>
  <si>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</si>
  <si>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</si>
  <si>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</si>
  <si>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</si>
  <si>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</si>
  <si>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</si>
  <si>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</si>
  <si>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</si>
  <si>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</si>
  <si>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</si>
  <si>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</si>
  <si>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</si>
  <si>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</si>
  <si>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</si>
  <si>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</si>
  <si>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</si>
  <si>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</si>
  <si>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</si>
  <si>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</si>
  <si>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</si>
  <si>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</si>
  <si>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</si>
  <si>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</si>
  <si>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</si>
  <si>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</si>
  <si>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</si>
  <si>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</si>
  <si>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</si>
  <si>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</si>
  <si>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</si>
  <si>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</si>
  <si>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</si>
  <si>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</si>
  <si>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</si>
  <si>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</si>
  <si>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</si>
  <si>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</si>
  <si>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</si>
  <si>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</si>
  <si>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</si>
  <si>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</si>
  <si>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</si>
  <si>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</si>
  <si>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</si>
  <si>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</si>
  <si>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</si>
  <si>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</si>
  <si>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</si>
  <si>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</si>
  <si>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</si>
  <si>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</si>
  <si>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</si>
  <si>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</si>
  <si>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</si>
  <si>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</si>
  <si>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</si>
  <si>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</si>
  <si>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</si>
  <si>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</si>
  <si>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</si>
  <si>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</si>
  <si>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</si>
  <si>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</si>
  <si>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</si>
  <si>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</si>
  <si>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</si>
  <si>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</si>
  <si>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</si>
  <si>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</si>
  <si>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</si>
  <si>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</si>
  <si>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</si>
  <si>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</si>
  <si>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</si>
  <si>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</si>
  <si>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</si>
  <si>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</si>
  <si>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</si>
  <si>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</si>
  <si>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</si>
  <si>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</si>
  <si>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</si>
  <si>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</si>
  <si>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</si>
  <si>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</si>
  <si>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</si>
  <si>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</si>
  <si>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</si>
  <si>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</si>
  <si>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</si>
  <si>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</si>
  <si>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</si>
  <si>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</si>
  <si>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</si>
  <si>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</si>
  <si>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</si>
  <si>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</si>
  <si>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</si>
  <si>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</si>
  <si>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</si>
  <si>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</si>
  <si>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</si>
  <si>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</si>
  <si>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</si>
  <si>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</si>
  <si>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</si>
  <si>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</si>
  <si>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</si>
  <si>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</si>
  <si>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</si>
  <si>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</si>
  <si>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</si>
  <si>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</si>
  <si>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</si>
  <si>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</si>
  <si>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</si>
  <si>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</si>
  <si>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</si>
  <si>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</si>
  <si>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</si>
  <si>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</si>
  <si>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</si>
  <si>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</si>
  <si>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</si>
  <si>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</si>
  <si>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</si>
  <si>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</si>
  <si>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</si>
  <si>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</si>
  <si>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</si>
  <si>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</si>
  <si>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</si>
  <si>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</si>
  <si>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</si>
  <si>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</si>
  <si>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</si>
  <si>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</si>
  <si>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</si>
  <si>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</si>
  <si>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</si>
  <si>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</si>
  <si>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</si>
  <si>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</si>
  <si>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</si>
  <si>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</si>
  <si>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</si>
  <si>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</si>
  <si>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</si>
  <si>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</si>
  <si>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</si>
  <si>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</si>
  <si>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</si>
  <si>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</si>
  <si>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</si>
  <si>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</si>
  <si>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</si>
  <si>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</si>
  <si>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</si>
  <si>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</si>
  <si>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</si>
  <si>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</si>
  <si>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</si>
  <si>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</si>
  <si>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</si>
  <si>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</si>
  <si>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</si>
  <si>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</si>
  <si>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</si>
  <si>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</si>
  <si>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</si>
  <si>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</si>
  <si>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</si>
  <si>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</si>
  <si>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</si>
  <si>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</si>
  <si>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</si>
  <si>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</si>
  <si>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</si>
  <si>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</si>
  <si>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</si>
  <si>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</si>
  <si>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</si>
  <si>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</si>
  <si>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</si>
  <si>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</si>
  <si>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</si>
  <si>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</si>
  <si>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</si>
  <si>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</si>
  <si>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</si>
  <si>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</si>
  <si>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</si>
  <si>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</si>
  <si>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</si>
  <si>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</si>
  <si>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</si>
  <si>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</si>
  <si>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</si>
  <si>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</si>
  <si>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</si>
  <si>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</si>
  <si>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</si>
  <si>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</si>
  <si>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</si>
  <si>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</si>
  <si>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</si>
  <si>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</si>
  <si>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</si>
  <si>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</si>
  <si>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</si>
  <si>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</si>
  <si>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</si>
  <si>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</si>
  <si>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</si>
  <si>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</si>
  <si>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</si>
  <si>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</si>
  <si>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</si>
  <si>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</si>
  <si>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</si>
  <si>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</si>
  <si>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</si>
  <si>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</si>
  <si>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</si>
  <si>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</si>
  <si>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</si>
  <si>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</si>
  <si>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</si>
  <si>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</si>
  <si>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</si>
  <si>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</si>
  <si>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</si>
  <si>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</si>
  <si>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</si>
  <si>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</si>
  <si>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</si>
  <si>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</si>
  <si>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</si>
  <si>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</si>
  <si>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</si>
  <si>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</si>
  <si>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</si>
  <si>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</si>
  <si>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</si>
  <si>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</si>
  <si>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</si>
  <si>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</si>
  <si>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</si>
  <si>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</si>
  <si>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</si>
  <si>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</si>
  <si>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</si>
  <si>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</si>
  <si>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</si>
  <si>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</si>
  <si>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</si>
  <si>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</si>
  <si>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</si>
  <si>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</si>
  <si>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</si>
  <si>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</si>
  <si>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</si>
  <si>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</si>
  <si>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</si>
  <si>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</si>
  <si>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</si>
  <si>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</si>
  <si>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</si>
  <si>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</si>
  <si>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</si>
  <si>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</si>
  <si>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</si>
  <si>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</si>
  <si>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</si>
  <si>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</si>
  <si>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</si>
  <si>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</si>
  <si>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</si>
  <si>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</si>
  <si>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</si>
  <si>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</si>
  <si>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</si>
  <si>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</si>
  <si>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</si>
  <si>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</si>
  <si>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</si>
  <si>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</si>
  <si>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</si>
  <si>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</si>
  <si>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</si>
  <si>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</si>
  <si>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</si>
  <si>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</si>
  <si>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</si>
  <si>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</si>
  <si>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</si>
  <si>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</si>
  <si>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</si>
  <si>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</si>
  <si>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</si>
  <si>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</si>
  <si>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</si>
  <si>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</si>
  <si>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</si>
  <si>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</si>
  <si>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</si>
  <si>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</si>
  <si>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</si>
  <si>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</si>
  <si>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</si>
  <si>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</si>
  <si>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</si>
  <si>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</si>
  <si>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</si>
  <si>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</si>
  <si>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</si>
  <si>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</si>
  <si>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</si>
  <si>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</si>
  <si>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</si>
  <si>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</si>
  <si>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</si>
  <si>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</si>
  <si>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</si>
  <si>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</si>
  <si>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</si>
  <si>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</si>
  <si>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</si>
  <si>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</si>
  <si>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</si>
  <si>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</si>
  <si>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</si>
  <si>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</si>
  <si>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</si>
  <si>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</si>
  <si>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</si>
  <si>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</si>
  <si>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</si>
  <si>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</si>
  <si>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</si>
  <si>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</si>
  <si>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</si>
  <si>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</si>
  <si>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</si>
  <si>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</si>
  <si>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</si>
  <si>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</si>
  <si>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</si>
  <si>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</si>
  <si>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</si>
  <si>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</si>
  <si>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</si>
  <si>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</si>
  <si>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</si>
  <si>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</si>
  <si>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</si>
  <si>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</si>
  <si>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</si>
  <si>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</si>
  <si>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</si>
  <si>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</si>
  <si>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</si>
  <si>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</si>
  <si>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</si>
  <si>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</si>
  <si>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</si>
  <si>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</si>
  <si>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</si>
  <si>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</si>
  <si>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</si>
  <si>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</si>
  <si>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</si>
  <si>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</si>
  <si>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</si>
  <si>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</si>
  <si>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</si>
  <si>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</si>
  <si>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</si>
  <si>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</si>
  <si>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</si>
  <si>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</si>
  <si>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</si>
  <si>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</si>
  <si>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</si>
  <si>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</si>
  <si>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</si>
  <si>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</si>
  <si>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</si>
  <si>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</si>
  <si>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</si>
  <si>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</si>
  <si>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</si>
  <si>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</si>
  <si>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</si>
  <si>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</si>
  <si>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</si>
  <si>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</si>
  <si>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</si>
  <si>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</si>
  <si>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</si>
  <si>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</si>
  <si>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</si>
  <si>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</si>
  <si>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</si>
  <si>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</si>
  <si>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</si>
  <si>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</si>
  <si>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</si>
  <si>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</si>
  <si>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</si>
  <si>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</si>
  <si>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</si>
  <si>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</si>
  <si>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</si>
  <si>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</si>
  <si>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</si>
  <si>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</si>
  <si>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</si>
  <si>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</si>
  <si>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</si>
  <si>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</si>
  <si>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</si>
  <si>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</si>
  <si>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</si>
  <si>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</si>
  <si>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</si>
  <si>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</si>
  <si>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</si>
  <si>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</si>
  <si>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</si>
  <si>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</si>
  <si>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</si>
  <si>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</si>
  <si>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</si>
  <si>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</si>
  <si>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</si>
  <si>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</si>
  <si>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</si>
  <si>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</si>
  <si>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</si>
  <si>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</si>
  <si>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</si>
  <si>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</si>
  <si>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</si>
  <si>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</si>
  <si>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</si>
  <si>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</si>
  <si>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</si>
  <si>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</si>
  <si>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</si>
  <si>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</si>
  <si>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</si>
  <si>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</si>
  <si>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</si>
  <si>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</si>
  <si>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</si>
  <si>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</si>
  <si>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</si>
  <si>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</si>
  <si>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</si>
  <si>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</si>
  <si>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</si>
  <si>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</si>
  <si>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</si>
  <si>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</si>
  <si>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</si>
  <si>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</si>
  <si>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</si>
  <si>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</si>
  <si>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</si>
  <si>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</si>
  <si>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</si>
  <si>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</si>
  <si>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</si>
  <si>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</si>
  <si>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</si>
  <si>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</si>
  <si>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</si>
  <si>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</si>
  <si>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</si>
  <si>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</si>
  <si>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</si>
  <si>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</si>
  <si>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</si>
  <si>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</si>
  <si>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</si>
  <si>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</si>
  <si>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</si>
  <si>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</si>
  <si>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</si>
  <si>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</si>
  <si>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</si>
  <si>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</si>
  <si>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</si>
  <si>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</si>
  <si>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</si>
  <si>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</si>
  <si>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</si>
  <si>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</si>
  <si>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</si>
  <si>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</si>
  <si>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</si>
  <si>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</si>
  <si>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</si>
  <si>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</si>
  <si>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</si>
  <si>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</si>
  <si>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</si>
  <si>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</si>
  <si>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</si>
  <si>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</si>
  <si>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</si>
  <si>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</si>
  <si>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</si>
  <si>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</si>
  <si>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</si>
  <si>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</si>
  <si>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</si>
  <si>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</si>
  <si>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</si>
  <si>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</si>
  <si>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</si>
  <si>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</si>
  <si>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</si>
  <si>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</si>
  <si>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</si>
  <si>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</si>
  <si>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</si>
  <si>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</si>
  <si>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</si>
  <si>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</si>
  <si>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</si>
  <si>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</si>
  <si>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</si>
  <si>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</si>
  <si>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</si>
  <si>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</si>
  <si>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</si>
  <si>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</si>
  <si>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</si>
  <si>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</si>
  <si>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</si>
  <si>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</si>
  <si>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</si>
  <si>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</si>
  <si>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</si>
  <si>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</si>
  <si>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</si>
  <si>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</si>
  <si>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</si>
  <si>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</si>
  <si>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</si>
  <si>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</si>
  <si>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</si>
  <si>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</si>
  <si>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</si>
  <si>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</si>
  <si>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</si>
  <si>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</si>
  <si>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</si>
  <si>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</si>
  <si>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</si>
  <si>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</si>
  <si>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</si>
  <si>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</si>
  <si>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</si>
  <si>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</si>
  <si>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</si>
  <si>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</si>
  <si>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</si>
  <si>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</si>
  <si>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</si>
  <si>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</si>
  <si>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</si>
  <si>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</si>
  <si>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</si>
  <si>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</si>
  <si>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</si>
  <si>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</si>
  <si>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</si>
  <si>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</si>
  <si>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</si>
  <si>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</si>
  <si>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</si>
  <si>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</si>
  <si>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</si>
  <si>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</si>
  <si>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</si>
  <si>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</si>
  <si>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</si>
  <si>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</si>
  <si>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</si>
  <si>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</si>
  <si>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</si>
  <si>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</si>
  <si>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</si>
  <si>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</si>
  <si>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</si>
  <si>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</si>
  <si>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</si>
  <si>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</si>
  <si>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</si>
  <si>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</si>
  <si>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</si>
  <si>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</si>
  <si>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</si>
  <si>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</si>
  <si>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</si>
  <si>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</si>
  <si>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</si>
  <si>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</si>
  <si>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</si>
  <si>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</si>
  <si>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</si>
  <si>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</si>
  <si>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</si>
  <si>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</si>
  <si>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</si>
  <si>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</si>
  <si>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</si>
  <si>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</si>
  <si>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</si>
  <si>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</si>
  <si>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</si>
  <si>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</si>
  <si>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</si>
  <si>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</si>
  <si>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</si>
  <si>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</si>
  <si>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</si>
  <si>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</si>
  <si>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</si>
  <si>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</si>
  <si>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</si>
  <si>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</si>
  <si>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</si>
  <si>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</si>
  <si>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</si>
  <si>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</si>
  <si>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</si>
  <si>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</si>
  <si>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</si>
  <si>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</si>
  <si>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</si>
  <si>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</si>
  <si>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</si>
  <si>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</si>
  <si>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</si>
  <si>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</si>
  <si>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</si>
  <si>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</si>
  <si>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</si>
  <si>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</si>
  <si>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</si>
  <si>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</si>
  <si>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</si>
  <si>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</si>
  <si>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</si>
  <si>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</si>
  <si>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</si>
  <si>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</si>
  <si>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</si>
  <si>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</si>
  <si>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</si>
  <si>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</si>
  <si>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</si>
  <si>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</si>
  <si>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</si>
  <si>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</si>
  <si>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</si>
  <si>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</si>
  <si>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</si>
  <si>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</si>
  <si>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</si>
  <si>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</si>
  <si>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</si>
  <si>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</si>
  <si>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</si>
  <si>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</si>
  <si>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</si>
  <si>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</si>
  <si>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</si>
  <si>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</si>
  <si>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</si>
  <si>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</si>
  <si>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</si>
  <si>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</si>
  <si>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</si>
  <si>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</si>
  <si>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</si>
  <si>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</si>
  <si>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</si>
  <si>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</si>
  <si>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</si>
  <si>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</si>
  <si>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</si>
  <si>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</si>
  <si>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</si>
  <si>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</si>
  <si>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</si>
  <si>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</si>
  <si>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</si>
  <si>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</si>
  <si>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</si>
  <si>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</si>
  <si>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</si>
  <si>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</si>
  <si>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</si>
  <si>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</si>
  <si>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</si>
  <si>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</si>
  <si>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</si>
  <si>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</si>
  <si>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</si>
  <si>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</si>
  <si>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</si>
  <si>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</si>
  <si>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</si>
  <si>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</si>
  <si>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</si>
  <si>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</si>
  <si>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</si>
  <si>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</si>
  <si>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</si>
  <si>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</si>
  <si>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</si>
  <si>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</si>
  <si>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</si>
  <si>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</si>
  <si>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</si>
  <si>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</si>
  <si>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</si>
  <si>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</si>
  <si>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</si>
  <si>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</si>
  <si>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</si>
  <si>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</si>
  <si>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</si>
  <si>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</si>
  <si>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</si>
  <si>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</si>
  <si>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</si>
  <si>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</si>
  <si>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</si>
  <si>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</si>
  <si>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</si>
  <si>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</si>
  <si>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</si>
  <si>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</si>
  <si>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</si>
  <si>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</si>
  <si>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</si>
  <si>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</si>
  <si>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</si>
  <si>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</si>
  <si>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</si>
  <si>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</si>
  <si>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</si>
  <si>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</si>
  <si>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</si>
  <si>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</si>
  <si>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</si>
  <si>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</si>
  <si>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</si>
  <si>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</si>
  <si>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</si>
  <si>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</si>
  <si>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</si>
  <si>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</si>
  <si>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</si>
  <si>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</si>
  <si>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</si>
  <si>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</si>
  <si>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</si>
  <si>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</si>
  <si>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</si>
  <si>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</si>
  <si>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</si>
  <si>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</si>
  <si>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</si>
  <si>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</si>
  <si>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</si>
  <si>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</si>
  <si>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</si>
  <si>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</si>
  <si>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</si>
  <si>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</si>
  <si>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</si>
  <si>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</si>
  <si>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</si>
  <si>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</si>
  <si>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</si>
  <si>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</si>
  <si>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</si>
  <si>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</si>
  <si>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</si>
  <si>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</si>
  <si>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</si>
  <si>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</si>
  <si>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</si>
  <si>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</si>
  <si>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</si>
  <si>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</si>
  <si>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</si>
  <si>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</si>
  <si>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</si>
  <si>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</si>
  <si>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</si>
  <si>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</si>
  <si>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</si>
  <si>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</si>
  <si>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</si>
  <si>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</si>
  <si>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</si>
  <si>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</si>
  <si>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</si>
  <si>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</si>
  <si>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</si>
  <si>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</si>
  <si>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</si>
  <si>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</si>
  <si>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</si>
  <si>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</si>
  <si>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</si>
  <si>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</si>
  <si>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</si>
  <si>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</si>
  <si>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</si>
  <si>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</si>
  <si>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</si>
  <si>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</si>
  <si>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</si>
  <si>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</si>
  <si>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</si>
  <si>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</si>
  <si>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</si>
  <si>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</si>
  <si>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</si>
  <si>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</si>
  <si>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</si>
  <si>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</si>
  <si>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</si>
  <si>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</si>
  <si>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</si>
  <si>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</si>
  <si>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</si>
  <si>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</si>
  <si>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</si>
  <si>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</si>
  <si>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</si>
  <si>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</si>
  <si>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</si>
  <si>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</si>
  <si>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</si>
  <si>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</si>
  <si>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</si>
  <si>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</si>
  <si>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</si>
  <si>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</si>
  <si>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</si>
  <si>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</si>
  <si>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</si>
  <si>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</si>
  <si>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</si>
  <si>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</si>
  <si>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</si>
  <si>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</si>
  <si>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</si>
  <si>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</si>
  <si>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</si>
  <si>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</si>
  <si>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</si>
  <si>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</si>
  <si>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</si>
  <si>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</si>
  <si>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</si>
  <si>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</si>
  <si>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</si>
  <si>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</si>
  <si>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</si>
  <si>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</si>
  <si>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</si>
  <si>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</si>
  <si>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</si>
  <si>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</si>
  <si>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</si>
  <si>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</si>
  <si>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</si>
  <si>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</si>
  <si>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</si>
  <si>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</si>
  <si>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</si>
  <si>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</si>
  <si>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</si>
  <si>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</si>
  <si>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</si>
  <si>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</si>
  <si>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</si>
  <si>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</si>
  <si>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</si>
  <si>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</si>
  <si>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</si>
  <si>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</si>
  <si>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</si>
  <si>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</si>
  <si>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</si>
  <si>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</si>
  <si>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</si>
  <si>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</si>
  <si>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</si>
  <si>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</si>
  <si>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</si>
  <si>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</si>
  <si>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</si>
  <si>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</si>
  <si>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</si>
  <si>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</si>
  <si>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</si>
  <si>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</si>
  <si>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</si>
  <si>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</si>
  <si>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</si>
  <si>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</si>
  <si>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</si>
  <si>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</si>
  <si>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</si>
  <si>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</si>
  <si>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</si>
  <si>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</si>
  <si>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</si>
  <si>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</si>
  <si>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</si>
  <si>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</si>
  <si>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</si>
  <si>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</si>
  <si>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</si>
  <si>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</si>
  <si>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</si>
  <si>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</si>
  <si>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</si>
  <si>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</si>
  <si>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</si>
  <si>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</si>
  <si>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</si>
  <si>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</si>
  <si>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</si>
  <si>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</si>
  <si>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</si>
  <si>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</si>
  <si>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</si>
  <si>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</si>
  <si>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</si>
  <si>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</si>
  <si>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</si>
  <si>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</si>
  <si>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</si>
  <si>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</si>
  <si>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</si>
  <si>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</si>
  <si>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</si>
  <si>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</si>
  <si>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</si>
  <si>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</si>
  <si>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</si>
  <si>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</si>
  <si>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</si>
  <si>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</si>
  <si>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</si>
  <si>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</si>
  <si>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</si>
  <si>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</si>
  <si>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</si>
  <si>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</si>
  <si>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</si>
  <si>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</si>
  <si>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</si>
  <si>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</si>
  <si>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</si>
  <si>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</si>
  <si>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</si>
  <si>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</si>
  <si>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</si>
  <si>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</si>
  <si>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</si>
  <si>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</si>
  <si>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</si>
  <si>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</si>
  <si>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</si>
  <si>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</si>
  <si>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</si>
  <si>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</si>
  <si>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</si>
  <si>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</si>
  <si>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</si>
  <si>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</si>
  <si>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</si>
  <si>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</si>
  <si>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</si>
  <si>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</si>
  <si>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</si>
  <si>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</si>
  <si>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</si>
  <si>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</si>
  <si>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</si>
  <si>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</si>
  <si>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</si>
  <si>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</si>
  <si>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</si>
  <si>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</si>
  <si>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</si>
  <si>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</si>
  <si>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</si>
  <si>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</si>
  <si>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</si>
  <si>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</si>
  <si>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</si>
  <si>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</si>
  <si>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</si>
  <si>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</si>
  <si>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</si>
  <si>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</si>
  <si>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</si>
  <si>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</si>
  <si>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</si>
  <si>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</si>
  <si>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</si>
  <si>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</si>
  <si>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</si>
  <si>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</si>
  <si>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</si>
  <si>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</si>
  <si>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</si>
  <si>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</si>
  <si>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</si>
  <si>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</si>
  <si>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</si>
  <si>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</si>
  <si>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</si>
  <si>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</si>
  <si>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</si>
  <si>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</si>
  <si>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</si>
  <si>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</si>
  <si>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</si>
  <si>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</si>
  <si>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</si>
  <si>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</si>
  <si>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</si>
  <si>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</si>
  <si>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</si>
  <si>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</si>
  <si>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</si>
  <si>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</si>
  <si>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</si>
  <si>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</si>
  <si>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</si>
  <si>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</si>
  <si>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</si>
  <si>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</si>
  <si>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</si>
  <si>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</si>
  <si>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</si>
  <si>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</si>
  <si>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</si>
  <si>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</si>
  <si>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</si>
  <si>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</si>
  <si>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</si>
  <si>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</si>
  <si>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</si>
  <si>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</si>
  <si>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</si>
  <si>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</si>
  <si>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</si>
  <si>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</si>
  <si>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</si>
  <si>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</si>
  <si>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</si>
  <si>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</si>
  <si>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</si>
  <si>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</si>
  <si>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</si>
  <si>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</si>
  <si>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</si>
  <si>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</si>
  <si>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</si>
  <si>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</si>
  <si>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</si>
  <si>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</si>
  <si>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</si>
  <si>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</si>
  <si>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</si>
  <si>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</si>
  <si>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</si>
  <si>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</si>
  <si>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</si>
  <si>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</si>
  <si>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</si>
  <si>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</si>
  <si>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</si>
  <si>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</si>
  <si>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</si>
  <si>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</si>
  <si>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</si>
  <si>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</si>
  <si>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</si>
  <si>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</si>
  <si>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</si>
  <si>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</si>
  <si>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</si>
  <si>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</si>
  <si>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</si>
  <si>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</si>
  <si>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</si>
  <si>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</si>
  <si>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</si>
  <si>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</si>
  <si>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</si>
  <si>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</si>
  <si>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</si>
  <si>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</si>
  <si>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</si>
  <si>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</si>
  <si>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</si>
  <si>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</si>
  <si>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</si>
  <si>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</si>
  <si>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</si>
  <si>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</si>
  <si>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</si>
  <si>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</si>
  <si>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</si>
  <si>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</si>
  <si>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</si>
  <si>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</si>
  <si>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</si>
  <si>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</si>
  <si>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</si>
  <si>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</si>
  <si>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</si>
  <si>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</si>
  <si>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</si>
  <si>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</si>
  <si>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</si>
  <si>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</si>
  <si>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</si>
  <si>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</si>
  <si>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</si>
  <si>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</si>
  <si>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</si>
  <si>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</si>
  <si>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</si>
  <si>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</si>
  <si>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</si>
  <si>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</si>
  <si>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</si>
  <si>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</si>
  <si>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</si>
  <si>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</si>
  <si>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</si>
  <si>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</si>
  <si>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</si>
  <si>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</si>
  <si>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</si>
  <si>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</si>
  <si>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</si>
  <si>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</si>
  <si>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</si>
  <si>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</si>
  <si>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</si>
  <si>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</si>
  <si>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</si>
  <si>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</si>
  <si>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</si>
  <si>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</si>
  <si>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</si>
  <si>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</si>
  <si>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</si>
  <si>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</si>
  <si>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</si>
  <si>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</si>
  <si>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</si>
  <si>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</si>
  <si>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</si>
  <si>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</si>
  <si>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</si>
  <si>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</si>
  <si>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</si>
  <si>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</si>
  <si>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</si>
  <si>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</si>
  <si>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</si>
  <si>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</si>
  <si>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</si>
  <si>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</si>
  <si>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</si>
  <si>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</si>
  <si>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</si>
  <si>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</si>
  <si>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</si>
  <si>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</si>
  <si>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</si>
  <si>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</si>
  <si>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</si>
  <si>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</si>
  <si>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</si>
  <si>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</si>
  <si>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</si>
  <si>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</si>
  <si>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</si>
  <si>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</si>
  <si>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</si>
  <si>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</si>
  <si>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</si>
  <si>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</si>
  <si>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</si>
  <si>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</si>
  <si>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</si>
  <si>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</si>
  <si>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</si>
  <si>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</si>
  <si>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</si>
  <si>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</si>
  <si>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</si>
  <si>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</si>
  <si>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</si>
  <si>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</si>
  <si>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</si>
  <si>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</si>
  <si>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</si>
  <si>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</si>
  <si>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</si>
  <si>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</si>
  <si>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</si>
  <si>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</si>
  <si>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</si>
  <si>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</si>
  <si>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</si>
  <si>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</si>
  <si>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</si>
  <si>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</si>
  <si>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</si>
  <si>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</si>
  <si>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</si>
  <si>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</si>
  <si>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</si>
  <si>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</si>
  <si>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</si>
  <si>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</si>
  <si>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</si>
  <si>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</si>
  <si>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</si>
  <si>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</si>
  <si>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</si>
  <si>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</si>
  <si>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</si>
  <si>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</si>
  <si>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</si>
  <si>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</si>
  <si>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</si>
  <si>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</si>
  <si>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</si>
  <si>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</si>
  <si>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</si>
  <si>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</si>
  <si>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</si>
  <si>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</si>
  <si>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</si>
  <si>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</si>
  <si>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</si>
  <si>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</si>
  <si>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</si>
  <si>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</si>
  <si>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</si>
  <si>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</si>
  <si>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</si>
  <si>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</si>
  <si>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</si>
  <si>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</si>
  <si>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</si>
  <si>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</si>
  <si>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</si>
  <si>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</si>
  <si>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</si>
  <si>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</si>
  <si>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</si>
  <si>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</si>
  <si>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</si>
  <si>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</si>
  <si>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</si>
  <si>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</si>
  <si>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</si>
  <si>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</si>
  <si>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</si>
  <si>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</si>
  <si>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</si>
  <si>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</si>
  <si>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</si>
  <si>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</si>
  <si>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</si>
  <si>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</si>
  <si>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</si>
  <si>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</si>
  <si>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</si>
  <si>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</si>
  <si>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</si>
  <si>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</si>
  <si>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</si>
  <si>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</si>
  <si>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</si>
  <si>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</si>
  <si>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</si>
  <si>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</si>
  <si>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</si>
  <si>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</si>
  <si>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</si>
  <si>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</si>
  <si>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</si>
  <si>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</si>
  <si>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</si>
  <si>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</si>
  <si>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</si>
  <si>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</si>
  <si>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</si>
  <si>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</si>
  <si>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</si>
  <si>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</si>
  <si>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</si>
  <si>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</si>
  <si>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</si>
  <si>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</si>
  <si>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</si>
  <si>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</si>
  <si>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</si>
  <si>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</si>
  <si>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</si>
  <si>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</si>
  <si>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</si>
  <si>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</si>
  <si>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</si>
  <si>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</si>
  <si>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</si>
  <si>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</si>
  <si>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</si>
  <si>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</si>
  <si>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</si>
  <si>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</si>
  <si>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</si>
  <si>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</si>
  <si>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</si>
  <si>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</si>
  <si>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</si>
  <si>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</si>
  <si>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</si>
  <si>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</si>
  <si>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</si>
  <si>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</si>
  <si>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</si>
  <si>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</si>
  <si>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</si>
  <si>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</si>
  <si>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</si>
  <si>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</si>
  <si>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</si>
  <si>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</si>
  <si>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</si>
  <si>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</si>
  <si>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</si>
  <si>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</si>
  <si>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</si>
  <si>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</si>
  <si>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</si>
  <si>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</si>
  <si>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</si>
  <si>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</si>
  <si>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</si>
  <si>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</si>
  <si>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</si>
  <si>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</si>
  <si>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</si>
  <si>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</si>
  <si>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</si>
  <si>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</si>
  <si>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</si>
  <si>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</si>
  <si>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</si>
  <si>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</si>
  <si>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</si>
  <si>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</si>
  <si>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</si>
  <si>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</si>
  <si>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</si>
  <si>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</si>
  <si>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</si>
  <si>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</si>
  <si>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</si>
  <si>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</si>
  <si>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</si>
  <si>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</si>
  <si>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</si>
  <si>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</si>
  <si>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</si>
  <si>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</si>
  <si>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</si>
  <si>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</si>
  <si>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</si>
  <si>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</si>
  <si>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</si>
  <si>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</si>
  <si>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</si>
  <si>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</si>
  <si>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</si>
  <si>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</si>
  <si>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</si>
  <si>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</si>
  <si>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</si>
  <si>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</si>
  <si>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</si>
  <si>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</si>
  <si>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</si>
  <si>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</si>
  <si>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</si>
  <si>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</si>
  <si>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</si>
  <si>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</si>
  <si>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</si>
  <si>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</si>
  <si>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</si>
  <si>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</si>
  <si>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</si>
  <si>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</si>
  <si>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</si>
  <si>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</si>
  <si>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</si>
  <si>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</si>
  <si>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</si>
  <si>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</si>
  <si>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</si>
  <si>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</si>
  <si>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</si>
  <si>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</si>
  <si>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</si>
  <si>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</si>
  <si>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</si>
  <si>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</si>
  <si>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</si>
  <si>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</si>
  <si>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</si>
  <si>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</si>
  <si>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</si>
  <si>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</si>
  <si>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</si>
  <si>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</si>
  <si>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</si>
  <si>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</si>
  <si>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</si>
  <si>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</si>
  <si>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</si>
  <si>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</si>
  <si>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</si>
  <si>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</si>
  <si>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</si>
  <si>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</si>
  <si>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</si>
  <si>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</si>
  <si>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</si>
  <si>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</si>
  <si>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</si>
  <si>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</si>
  <si>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</si>
  <si>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</si>
  <si>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</si>
  <si>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</si>
  <si>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</si>
  <si>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</si>
  <si>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</si>
  <si>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</si>
  <si>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</si>
  <si>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</si>
  <si>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</si>
  <si>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</si>
  <si>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</si>
  <si>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</si>
  <si>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</si>
  <si>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</si>
  <si>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</si>
  <si>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</si>
  <si>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</si>
  <si>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</si>
  <si>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</si>
  <si>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</si>
  <si>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</si>
  <si>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</si>
  <si>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</si>
  <si>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</si>
  <si>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</si>
  <si>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</si>
  <si>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</si>
  <si>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</si>
  <si>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</si>
  <si>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</si>
  <si>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</si>
  <si>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</si>
  <si>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</si>
  <si>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</si>
  <si>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</si>
  <si>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</si>
  <si>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</si>
  <si>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</si>
  <si>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</si>
  <si>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</si>
  <si>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</si>
  <si>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</si>
  <si>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</si>
  <si>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</si>
  <si>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</si>
  <si>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</si>
  <si>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</si>
  <si>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</si>
  <si>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</si>
  <si>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</si>
  <si>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</si>
  <si>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</si>
  <si>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</si>
  <si>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</si>
  <si>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</si>
  <si>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</si>
  <si>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</si>
  <si>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</si>
  <si>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</si>
  <si>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</si>
  <si>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</si>
  <si>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</si>
  <si>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</si>
  <si>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</si>
  <si>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</si>
  <si>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</si>
  <si>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</si>
  <si>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</si>
  <si>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</si>
  <si>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</si>
  <si>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</si>
  <si>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</si>
  <si>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</si>
  <si>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</si>
  <si>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</si>
  <si>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</si>
  <si>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</si>
  <si>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</si>
  <si>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</si>
  <si>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</si>
  <si>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</si>
  <si>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</si>
  <si>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</si>
  <si>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</si>
  <si>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</si>
  <si>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</si>
  <si>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</si>
  <si>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</si>
  <si>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</si>
  <si>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</si>
  <si>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</si>
  <si>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</si>
  <si>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</si>
  <si>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</si>
  <si>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</si>
  <si>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</si>
  <si>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</si>
  <si>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</si>
  <si>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</si>
  <si>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</si>
  <si>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</si>
  <si>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</si>
  <si>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</si>
  <si>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</si>
  <si>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</si>
  <si>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</si>
  <si>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</si>
  <si>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</si>
  <si>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</si>
  <si>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</si>
  <si>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</si>
  <si>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</si>
  <si>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</si>
  <si>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</si>
  <si>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</si>
  <si>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</si>
  <si>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</si>
  <si>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</si>
  <si>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</si>
  <si>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</si>
  <si>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</si>
  <si>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</si>
  <si>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</si>
  <si>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</si>
  <si>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</si>
  <si>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</si>
  <si>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</si>
  <si>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</si>
  <si>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</si>
  <si>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</si>
  <si>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</si>
  <si>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</si>
  <si>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</si>
  <si>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</si>
  <si>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</si>
  <si>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</si>
  <si>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</si>
  <si>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</si>
  <si>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</si>
  <si>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</si>
  <si>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</si>
  <si>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</si>
  <si>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</si>
  <si>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</si>
  <si>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</si>
  <si>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</si>
  <si>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</si>
  <si>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</si>
  <si>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</si>
  <si>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</si>
  <si>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</si>
  <si>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</si>
  <si>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</si>
  <si>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</si>
  <si>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</si>
  <si>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</si>
  <si>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</si>
  <si>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</si>
  <si>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</si>
  <si>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</si>
  <si>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</si>
  <si>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</si>
  <si>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</si>
  <si>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</si>
  <si>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</si>
  <si>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</si>
  <si>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</si>
  <si>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</si>
  <si>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</si>
  <si>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</si>
  <si>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</si>
  <si>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</si>
  <si>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</si>
  <si>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</si>
  <si>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</si>
  <si>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</si>
  <si>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</si>
  <si>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</si>
  <si>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</si>
  <si>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</si>
  <si>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</si>
  <si>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</si>
  <si>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</si>
  <si>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</si>
  <si>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</si>
  <si>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</si>
  <si>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</si>
  <si>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</si>
  <si>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</si>
  <si>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</si>
  <si>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</si>
  <si>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</si>
  <si>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</si>
  <si>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</si>
  <si>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</si>
  <si>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</si>
  <si>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</si>
  <si>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</si>
  <si>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</si>
  <si>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</si>
  <si>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</si>
  <si>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</si>
  <si>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</si>
  <si>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</si>
  <si>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</si>
  <si>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</si>
  <si>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</si>
  <si>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</si>
  <si>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</si>
  <si>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</si>
  <si>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</si>
  <si>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</si>
  <si>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</si>
  <si>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</si>
  <si>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</si>
  <si>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</si>
  <si>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</si>
  <si>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</si>
  <si>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</si>
  <si>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</si>
  <si>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</si>
  <si>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</si>
  <si>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</si>
  <si>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</si>
  <si>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</si>
  <si>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</si>
  <si>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</si>
  <si>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</si>
  <si>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</si>
  <si>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</si>
  <si>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</si>
  <si>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</si>
  <si>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</si>
  <si>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</si>
  <si>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</si>
  <si>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</si>
  <si>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</si>
  <si>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</si>
  <si>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</si>
  <si>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</si>
  <si>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</si>
  <si>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</si>
  <si>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</si>
  <si>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</si>
  <si>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</si>
  <si>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</si>
  <si>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</si>
  <si>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</si>
  <si>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</si>
  <si>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</si>
  <si>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</si>
  <si>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</si>
  <si>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</si>
  <si>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</si>
  <si>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</si>
  <si>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</si>
  <si>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</si>
  <si>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</si>
  <si>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</si>
  <si>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</si>
  <si>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</si>
  <si>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</si>
  <si>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</si>
  <si>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</si>
  <si>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</si>
  <si>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</si>
  <si>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</si>
  <si>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</si>
  <si>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</si>
  <si>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</si>
  <si>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</si>
  <si>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</si>
  <si>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</si>
  <si>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</si>
  <si>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</si>
  <si>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</si>
  <si>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</si>
  <si>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</si>
  <si>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</si>
  <si>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</si>
  <si>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</si>
  <si>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</si>
  <si>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</si>
  <si>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</si>
  <si>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</si>
  <si>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</si>
  <si>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</si>
  <si>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</si>
  <si>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</si>
  <si>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</si>
  <si>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</si>
  <si>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</si>
  <si>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</si>
  <si>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</si>
  <si>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</si>
  <si>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</si>
  <si>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</si>
  <si>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</si>
  <si>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</si>
  <si>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</si>
  <si>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</si>
  <si>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</si>
  <si>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</si>
  <si>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</si>
  <si>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</si>
  <si>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</si>
  <si>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</si>
  <si>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</si>
  <si>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</si>
  <si>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</si>
  <si>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</si>
  <si>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</si>
  <si>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</si>
  <si>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</si>
  <si>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</si>
  <si>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</si>
  <si>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</si>
  <si>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</si>
  <si>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</si>
  <si>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</si>
  <si>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</si>
  <si>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</si>
  <si>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</si>
  <si>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</si>
  <si>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</si>
  <si>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</si>
  <si>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</si>
  <si>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</si>
  <si>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</si>
  <si>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</si>
  <si>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</si>
  <si>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</si>
  <si>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</si>
  <si>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</si>
  <si>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</si>
  <si>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</si>
  <si>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</si>
  <si>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</si>
  <si>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</si>
  <si>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</si>
  <si>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</si>
  <si>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</si>
  <si>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</si>
  <si>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</si>
  <si>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</si>
  <si>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</si>
  <si>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</si>
  <si>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</si>
  <si>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</si>
  <si>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</si>
  <si>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</si>
  <si>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</si>
  <si>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</si>
  <si>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</si>
  <si>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</si>
  <si>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</si>
  <si>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</si>
  <si>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</si>
  <si>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</si>
  <si>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</si>
  <si>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</si>
  <si>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</si>
  <si>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</si>
  <si>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</si>
  <si>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</si>
  <si>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</si>
  <si>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</si>
  <si>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</si>
  <si>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</si>
  <si>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</si>
  <si>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</si>
  <si>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</si>
  <si>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</si>
  <si>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</si>
  <si>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</si>
  <si>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</si>
  <si>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</si>
  <si>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</si>
  <si>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</si>
  <si>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</si>
  <si>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</si>
  <si>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</si>
  <si>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</si>
  <si>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</si>
  <si>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</si>
  <si>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</si>
  <si>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</si>
  <si>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</si>
  <si>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</si>
  <si>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</si>
  <si>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</si>
  <si>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</si>
  <si>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</si>
  <si>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</si>
  <si>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</si>
  <si>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</si>
  <si>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</si>
  <si>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</si>
  <si>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</si>
  <si>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</si>
  <si>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</si>
  <si>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</si>
  <si>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</si>
  <si>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</si>
  <si>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</si>
  <si>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</si>
  <si>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</si>
  <si>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</si>
  <si>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</si>
  <si>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</si>
  <si>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</si>
  <si>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</si>
  <si>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</si>
  <si>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</si>
  <si>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</si>
  <si>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</si>
  <si>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</si>
  <si>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</si>
  <si>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</si>
  <si>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</si>
  <si>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</si>
  <si>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</si>
  <si>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</si>
  <si>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</si>
  <si>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</si>
  <si>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</si>
  <si>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</si>
  <si>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</si>
  <si>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</si>
  <si>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</si>
  <si>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</si>
  <si>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</si>
  <si>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</si>
  <si>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</si>
  <si>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</si>
  <si>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</si>
  <si>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</si>
  <si>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</si>
  <si>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</si>
  <si>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</si>
  <si>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</si>
  <si>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</si>
  <si>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</si>
  <si>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</si>
  <si>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</si>
  <si>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</si>
  <si>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</si>
  <si>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</si>
  <si>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</si>
  <si>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</si>
  <si>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</si>
  <si>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</si>
  <si>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</si>
  <si>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</si>
  <si>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</si>
  <si>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</si>
  <si>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</si>
  <si>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</si>
  <si>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</si>
  <si>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</si>
  <si>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</si>
  <si>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</si>
  <si>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</si>
  <si>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</si>
  <si>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</si>
  <si>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</si>
  <si>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</si>
  <si>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</si>
  <si>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</si>
  <si>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</si>
  <si>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</si>
  <si>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</si>
  <si>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</si>
  <si>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</si>
  <si>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</si>
  <si>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</si>
  <si>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</si>
  <si>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</si>
  <si>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</si>
  <si>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</si>
  <si>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</si>
  <si>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</si>
  <si>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</si>
  <si>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</si>
  <si>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</si>
  <si>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</si>
  <si>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</si>
  <si>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</si>
  <si>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</si>
  <si>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</si>
  <si>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</si>
  <si>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</si>
  <si>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</si>
  <si>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</si>
  <si>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</si>
  <si>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</si>
  <si>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</si>
  <si>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</si>
  <si>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</si>
  <si>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</si>
  <si>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</si>
  <si>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</si>
  <si>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</si>
  <si>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</si>
  <si>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</si>
  <si>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</si>
  <si>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</si>
  <si>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</si>
  <si>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</si>
  <si>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</si>
  <si>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</si>
  <si>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</si>
  <si>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</si>
  <si>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</si>
  <si>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</si>
  <si>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</si>
  <si>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</si>
  <si>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</si>
  <si>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</si>
  <si>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</si>
  <si>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</si>
  <si>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</si>
  <si>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</si>
  <si>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</si>
  <si>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</si>
  <si>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</si>
  <si>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</si>
  <si>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</si>
  <si>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</si>
  <si>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</si>
  <si>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</si>
  <si>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</si>
  <si>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</si>
  <si>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</si>
  <si>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</si>
  <si>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</si>
  <si>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</si>
  <si>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</si>
  <si>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</si>
  <si>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</si>
  <si>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</si>
  <si>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</si>
  <si>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</si>
  <si>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</si>
  <si>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</si>
  <si>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</si>
  <si>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</si>
  <si>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</si>
  <si>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</si>
  <si>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</si>
  <si>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</si>
  <si>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</si>
  <si>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</si>
  <si>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</si>
  <si>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</si>
  <si>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</si>
  <si>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</si>
  <si>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</si>
  <si>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</si>
  <si>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</si>
  <si>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</si>
  <si>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</si>
  <si>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</si>
  <si>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</si>
  <si>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</si>
  <si>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</si>
  <si>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</si>
  <si>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</si>
  <si>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</si>
  <si>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</si>
  <si>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</si>
  <si>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</si>
  <si>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</si>
  <si>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</si>
  <si>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</si>
  <si>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</si>
  <si>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</si>
  <si>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</si>
  <si>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</si>
  <si>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</si>
  <si>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</si>
  <si>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</si>
  <si>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</si>
  <si>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</si>
  <si>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</si>
  <si>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</si>
  <si>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</si>
  <si>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</si>
  <si>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</si>
  <si>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</si>
  <si>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</si>
  <si>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</si>
  <si>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</si>
  <si>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</si>
  <si>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</si>
  <si>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</si>
  <si>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</si>
  <si>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</si>
  <si>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</si>
  <si>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</si>
  <si>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</si>
  <si>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</si>
  <si>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</si>
  <si>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</si>
  <si>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</si>
  <si>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</si>
  <si>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</si>
  <si>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</si>
  <si>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</si>
  <si>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</si>
  <si>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</si>
  <si>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</si>
  <si>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</si>
  <si>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</si>
  <si>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</si>
  <si>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</si>
  <si>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</si>
  <si>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</si>
  <si>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</si>
  <si>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</si>
  <si>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</si>
  <si>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</si>
  <si>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</si>
  <si>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</si>
  <si>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</si>
  <si>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</si>
  <si>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</si>
  <si>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</si>
  <si>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</si>
  <si>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</si>
  <si>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</si>
  <si>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</si>
  <si>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</si>
  <si>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</si>
  <si>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</si>
  <si>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</si>
  <si>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</si>
  <si>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</si>
  <si>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</si>
  <si>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</si>
  <si>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</si>
  <si>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</si>
  <si>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</si>
  <si>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</si>
  <si>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</si>
  <si>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</si>
  <si>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</si>
  <si>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</si>
  <si>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</si>
  <si>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</si>
  <si>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</si>
  <si>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</si>
  <si>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</si>
  <si>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</si>
  <si>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</si>
  <si>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</si>
  <si>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</si>
  <si>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</si>
  <si>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</si>
  <si>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</si>
  <si>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</si>
  <si>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</si>
  <si>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</si>
  <si>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</si>
  <si>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</si>
  <si>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</si>
  <si>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</si>
  <si>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</si>
  <si>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</si>
  <si>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</si>
  <si>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</si>
  <si>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</si>
  <si>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</si>
  <si>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</si>
  <si>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</si>
  <si>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</si>
  <si>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</si>
  <si>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</si>
  <si>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</si>
  <si>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</si>
  <si>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</si>
  <si>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</si>
  <si>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</si>
  <si>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</si>
  <si>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</si>
  <si>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</si>
  <si>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</si>
  <si>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</si>
  <si>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</si>
  <si>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</si>
  <si>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</si>
  <si>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</si>
  <si>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</si>
  <si>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</si>
  <si>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</si>
  <si>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</si>
  <si>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</si>
  <si>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</si>
  <si>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</si>
  <si>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</si>
  <si>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</si>
  <si>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</si>
  <si>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</si>
  <si>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</si>
  <si>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</si>
  <si>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</si>
  <si>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</si>
  <si>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</si>
  <si>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</si>
  <si>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</si>
  <si>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</si>
  <si>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</si>
  <si>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</si>
  <si>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</si>
  <si>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</si>
  <si>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</si>
  <si>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</si>
  <si>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</si>
  <si>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</si>
  <si>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</si>
  <si>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</si>
  <si>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</si>
  <si>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</si>
  <si>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</si>
  <si>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</si>
  <si>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</si>
  <si>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</si>
  <si>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</si>
  <si>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</si>
  <si>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</si>
  <si>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</si>
  <si>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</si>
  <si>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</si>
  <si>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</si>
  <si>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</si>
  <si>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</si>
  <si>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</si>
  <si>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</si>
  <si>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</si>
  <si>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</si>
  <si>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</si>
  <si>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</si>
  <si>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</si>
  <si>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</si>
  <si>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</si>
  <si>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</si>
  <si>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</si>
  <si>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</si>
  <si>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</si>
  <si>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</si>
  <si>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</si>
  <si>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</si>
  <si>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</si>
  <si>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</si>
  <si>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</si>
  <si>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</si>
  <si>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</si>
  <si>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</si>
  <si>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</si>
  <si>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</si>
  <si>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</si>
  <si>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</si>
  <si>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</si>
  <si>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</si>
  <si>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</si>
  <si>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</si>
  <si>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</si>
  <si>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</si>
  <si>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</si>
  <si>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</si>
  <si>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</si>
  <si>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</si>
  <si>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</si>
  <si>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</si>
  <si>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</si>
  <si>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</si>
  <si>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</si>
  <si>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</si>
  <si>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</si>
  <si>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</si>
  <si>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</si>
  <si>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</si>
  <si>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</si>
  <si>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</si>
  <si>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</si>
  <si>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</si>
  <si>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</si>
  <si>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</si>
  <si>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</si>
  <si>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</si>
  <si>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</si>
  <si>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</si>
  <si>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</si>
  <si>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</si>
  <si>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</si>
  <si>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</si>
  <si>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</si>
  <si>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</si>
  <si>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</si>
  <si>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</si>
  <si>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</si>
  <si>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</si>
  <si>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</si>
  <si>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</si>
  <si>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</si>
  <si>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</si>
  <si>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</si>
  <si>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</si>
  <si>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</si>
  <si>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</si>
  <si>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</si>
  <si>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</si>
  <si>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</si>
  <si>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</si>
  <si>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</si>
  <si>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</si>
  <si>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</si>
  <si>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</si>
  <si>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</si>
  <si>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</si>
  <si>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</si>
  <si>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</si>
  <si>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</si>
  <si>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</si>
  <si>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</si>
  <si>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</si>
  <si>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</si>
  <si>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</si>
  <si>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</si>
  <si>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</si>
  <si>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</si>
  <si>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</si>
  <si>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</si>
  <si>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</si>
  <si>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</si>
  <si>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</si>
  <si>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</si>
  <si>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</si>
  <si>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</si>
  <si>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</si>
  <si>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</si>
  <si>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</si>
  <si>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</si>
  <si>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</si>
  <si>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</si>
  <si>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</si>
  <si>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</si>
  <si>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</si>
  <si>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</si>
  <si>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</si>
  <si>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</si>
  <si>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</si>
  <si>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</si>
  <si>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</si>
  <si>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</si>
  <si>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</si>
  <si>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</si>
  <si>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</si>
  <si>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</si>
  <si>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</si>
  <si>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</si>
  <si>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</si>
  <si>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</si>
  <si>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</si>
  <si>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</si>
  <si>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</si>
  <si>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</si>
  <si>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</si>
  <si>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</si>
  <si>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</si>
  <si>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</si>
  <si>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</si>
  <si>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</si>
  <si>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</si>
  <si>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</si>
  <si>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</si>
  <si>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</si>
  <si>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</si>
  <si>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</si>
  <si>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</si>
  <si>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</si>
  <si>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</si>
  <si>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</si>
  <si>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</si>
  <si>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</si>
  <si>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</si>
  <si>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</si>
  <si>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</si>
  <si>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</si>
  <si>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</si>
  <si>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</si>
  <si>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</si>
  <si>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</si>
  <si>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</si>
  <si>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</si>
  <si>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</si>
  <si>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</si>
  <si>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</si>
  <si>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</si>
  <si>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</si>
  <si>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</si>
  <si>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</si>
  <si>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</si>
  <si>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</si>
  <si>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</si>
  <si>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</si>
  <si>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</si>
  <si>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</si>
  <si>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</si>
  <si>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</si>
  <si>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</si>
  <si>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</si>
  <si>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</si>
  <si>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</si>
  <si>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</si>
  <si>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</si>
  <si>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</si>
  <si>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</si>
  <si>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</si>
  <si>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</si>
  <si>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</si>
  <si>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</si>
  <si>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</si>
  <si>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</si>
  <si>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</si>
  <si>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</si>
  <si>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</si>
  <si>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</si>
  <si>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</si>
  <si>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</si>
  <si>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</si>
  <si>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</si>
  <si>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</si>
  <si>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</si>
  <si>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</si>
  <si>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</si>
  <si>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</si>
  <si>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</si>
  <si>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</si>
  <si>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</si>
  <si>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</si>
  <si>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</si>
  <si>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</si>
  <si>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</si>
  <si>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</si>
  <si>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</si>
  <si>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</si>
  <si>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</si>
  <si>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</si>
  <si>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</si>
  <si>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</si>
  <si>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</si>
  <si>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</si>
  <si>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</si>
  <si>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</si>
  <si>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</si>
  <si>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</si>
  <si>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</si>
  <si>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</si>
  <si>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</si>
  <si>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</si>
  <si>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</si>
  <si>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</si>
  <si>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</si>
  <si>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</si>
  <si>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</si>
  <si>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</si>
  <si>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</si>
  <si>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</si>
  <si>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</si>
  <si>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</si>
  <si>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</si>
  <si>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</si>
  <si>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</si>
  <si>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</si>
  <si>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</si>
  <si>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</si>
  <si>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</si>
  <si>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</si>
  <si>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</si>
  <si>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</si>
  <si>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</si>
  <si>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</si>
  <si>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</si>
  <si>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</si>
  <si>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</si>
  <si>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</si>
  <si>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</si>
  <si>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</si>
  <si>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</si>
  <si>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</si>
  <si>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</si>
  <si>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</si>
  <si>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</si>
  <si>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</si>
  <si>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</si>
  <si>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</si>
  <si>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</si>
  <si>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</si>
  <si>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</si>
  <si>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</si>
  <si>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</si>
  <si>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</si>
  <si>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</si>
  <si>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</si>
  <si>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</si>
  <si>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</si>
  <si>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</si>
  <si>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</si>
  <si>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</si>
  <si>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</si>
  <si>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</si>
  <si>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</si>
  <si>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</si>
  <si>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</si>
  <si>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</si>
  <si>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</si>
  <si>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</si>
  <si>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</si>
  <si>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</si>
  <si>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</si>
  <si>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</si>
  <si>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</si>
  <si>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</si>
  <si>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</si>
  <si>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</si>
  <si>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</si>
  <si>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</si>
  <si>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</si>
  <si>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</si>
  <si>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</si>
  <si>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</si>
  <si>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</si>
  <si>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</si>
  <si>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</si>
  <si>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</si>
  <si>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</si>
  <si>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</si>
  <si>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</si>
  <si>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</si>
  <si>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</si>
  <si>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</si>
  <si>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</si>
  <si>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</si>
  <si>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</si>
  <si>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</si>
  <si>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</si>
  <si>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</si>
  <si>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</si>
  <si>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</si>
  <si>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</si>
  <si>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</si>
  <si>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</si>
  <si>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</si>
  <si>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</si>
  <si>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</si>
  <si>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</si>
  <si>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</si>
  <si>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</si>
  <si>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</si>
  <si>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</si>
  <si>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</si>
  <si>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</si>
  <si>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</si>
  <si>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</si>
  <si>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</si>
  <si>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</si>
  <si>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</si>
  <si>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</si>
  <si>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</si>
  <si>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</si>
  <si>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</si>
  <si>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</si>
  <si>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</si>
  <si>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</si>
  <si>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</si>
  <si>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</si>
  <si>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</si>
  <si>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</si>
  <si>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</si>
  <si>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</si>
  <si>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</si>
  <si>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</si>
  <si>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</si>
  <si>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</si>
  <si>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</si>
  <si>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</si>
  <si>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</si>
  <si>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</si>
  <si>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</si>
  <si>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</si>
  <si>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</si>
  <si>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</si>
  <si>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</si>
  <si>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</si>
  <si>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</si>
  <si>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</si>
  <si>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</si>
  <si>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</si>
  <si>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</si>
  <si>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</si>
  <si>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</si>
  <si>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</si>
  <si>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</si>
  <si>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</si>
  <si>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</si>
  <si>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</si>
  <si>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</si>
  <si>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</si>
  <si>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</si>
  <si>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</si>
  <si>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</si>
  <si>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</si>
  <si>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</si>
  <si>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</si>
  <si>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</si>
  <si>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</si>
  <si>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</si>
  <si>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</si>
  <si>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</si>
  <si>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</si>
  <si>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</si>
  <si>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</si>
  <si>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</si>
  <si>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</si>
  <si>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</si>
  <si>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</si>
  <si>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</si>
  <si>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</si>
  <si>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</si>
  <si>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</si>
  <si>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</si>
  <si>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</si>
  <si>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</si>
  <si>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</si>
  <si>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</si>
  <si>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</si>
  <si>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</si>
  <si>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</si>
  <si>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</si>
  <si>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</si>
  <si>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</si>
  <si>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</si>
  <si>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</si>
  <si>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</si>
  <si>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</si>
  <si>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</si>
  <si>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</si>
  <si>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</si>
  <si>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</si>
  <si>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</si>
  <si>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</si>
  <si>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</si>
  <si>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</si>
  <si>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</si>
  <si>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</si>
  <si>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</si>
  <si>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</si>
  <si>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</si>
  <si>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</si>
  <si>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</si>
  <si>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</si>
  <si>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</si>
  <si>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</si>
  <si>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</si>
  <si>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</si>
  <si>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</si>
  <si>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</si>
  <si>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</si>
  <si>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</si>
  <si>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</si>
  <si>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</si>
  <si>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</si>
  <si>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</si>
  <si>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</si>
  <si>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</si>
  <si>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</si>
  <si>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</si>
  <si>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</si>
  <si>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</si>
  <si>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</si>
  <si>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</si>
  <si>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</si>
  <si>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</si>
  <si>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</si>
  <si>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</si>
  <si>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</si>
  <si>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</si>
  <si>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</si>
  <si>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</si>
  <si>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</si>
  <si>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</si>
  <si>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</si>
  <si>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</si>
  <si>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</si>
  <si>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</si>
  <si>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</si>
  <si>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</si>
  <si>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</si>
  <si>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</si>
  <si>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</si>
  <si>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</si>
  <si>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</si>
  <si>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</si>
  <si>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</si>
  <si>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</si>
  <si>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</si>
  <si>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</si>
  <si>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</si>
  <si>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</si>
  <si>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</si>
  <si>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</si>
  <si>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</si>
  <si>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</si>
  <si>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</si>
  <si>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</si>
  <si>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</si>
  <si>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</si>
  <si>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</si>
  <si>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</si>
  <si>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</si>
  <si>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</si>
  <si>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</si>
  <si>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</si>
  <si>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</si>
  <si>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</si>
  <si>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</si>
  <si>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</si>
  <si>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</si>
  <si>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</si>
  <si>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</si>
  <si>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</si>
  <si>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</si>
  <si>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</si>
  <si>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</si>
  <si>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</si>
  <si>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</si>
  <si>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</si>
  <si>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</si>
  <si>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</si>
  <si>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</si>
  <si>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</si>
  <si>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</si>
  <si>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</si>
  <si>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</si>
  <si>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</si>
  <si>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</si>
  <si>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</si>
  <si>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</si>
  <si>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</si>
  <si>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</si>
  <si>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</si>
  <si>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</si>
  <si>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</si>
  <si>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</si>
  <si>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</si>
  <si>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</si>
  <si>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</si>
  <si>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</si>
  <si>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</si>
  <si>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</si>
  <si>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</si>
  <si>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</si>
  <si>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</si>
  <si>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</si>
  <si>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</si>
  <si>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</si>
  <si>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</si>
  <si>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</si>
  <si>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</si>
  <si>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</si>
  <si>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</si>
  <si>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</si>
  <si>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</si>
  <si>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</si>
  <si>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</si>
  <si>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</si>
  <si>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</si>
  <si>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</si>
  <si>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</si>
  <si>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</si>
  <si>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</si>
  <si>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</si>
  <si>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</si>
  <si>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</si>
  <si>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</si>
  <si>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</si>
  <si>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</si>
  <si>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</si>
  <si>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</si>
  <si>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</si>
  <si>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</si>
  <si>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</si>
  <si>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</si>
  <si>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</si>
  <si>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</si>
  <si>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</si>
  <si>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</si>
  <si>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</si>
  <si>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</si>
  <si>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</si>
  <si>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</si>
  <si>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</si>
  <si>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</si>
  <si>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</si>
  <si>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</si>
  <si>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</si>
  <si>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</si>
  <si>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</si>
  <si>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</si>
  <si>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</si>
  <si>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</si>
  <si>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</si>
  <si>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</si>
  <si>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</si>
  <si>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</si>
  <si>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</si>
  <si>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</si>
  <si>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</si>
  <si>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</si>
  <si>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</si>
  <si>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</si>
  <si>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</si>
  <si>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</si>
  <si>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</si>
  <si>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</si>
  <si>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</si>
  <si>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</si>
  <si>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</si>
  <si>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</si>
  <si>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</si>
  <si>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</si>
  <si>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</si>
  <si>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</si>
  <si>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</si>
  <si>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</si>
  <si>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</si>
  <si>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</si>
  <si>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</si>
  <si>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</si>
  <si>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</si>
  <si>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</si>
  <si>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</si>
  <si>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</si>
  <si>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</si>
  <si>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</si>
  <si>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</si>
  <si>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</si>
  <si>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</si>
  <si>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</si>
  <si>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</si>
  <si>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</si>
  <si>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</si>
  <si>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</si>
  <si>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</si>
  <si>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</si>
  <si>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</si>
  <si>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</si>
  <si>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</si>
  <si>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</si>
  <si>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</si>
  <si>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</si>
  <si>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</si>
  <si>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</si>
  <si>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</si>
  <si>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</si>
  <si>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</si>
  <si>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</si>
  <si>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</si>
  <si>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</si>
  <si>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</si>
  <si>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</si>
  <si>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</si>
  <si>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</si>
  <si>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</si>
  <si>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</si>
  <si>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</si>
  <si>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</si>
  <si>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</si>
  <si>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</si>
  <si>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</si>
  <si>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</si>
  <si>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</si>
  <si>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</si>
  <si>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</si>
  <si>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</si>
  <si>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</si>
  <si>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</si>
  <si>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</si>
  <si>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</si>
  <si>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</si>
  <si>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</si>
  <si>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</si>
  <si>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</si>
  <si>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</si>
  <si>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</si>
  <si>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</si>
  <si>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</si>
  <si>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</si>
  <si>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</si>
  <si>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</si>
  <si>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</si>
  <si>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</si>
  <si>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</si>
  <si>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</si>
  <si>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</si>
  <si>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</si>
  <si>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</si>
  <si>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</si>
  <si>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</si>
  <si>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</si>
  <si>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</si>
  <si>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</si>
  <si>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</si>
  <si>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</si>
  <si>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</si>
  <si>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</si>
  <si>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</si>
  <si>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</si>
  <si>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</si>
  <si>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</si>
  <si>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</si>
  <si>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</si>
  <si>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</si>
  <si>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</si>
  <si>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</si>
  <si>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</si>
  <si>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</si>
  <si>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</si>
  <si>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</si>
  <si>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</si>
  <si>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</si>
  <si>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</si>
  <si>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</si>
  <si>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</si>
  <si>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</si>
  <si>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</si>
  <si>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</si>
  <si>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</si>
  <si>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</si>
  <si>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</si>
  <si>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</si>
  <si>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</si>
  <si>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</si>
  <si>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</si>
  <si>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</si>
  <si>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</si>
  <si>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</si>
  <si>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</si>
  <si>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</si>
  <si>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</si>
  <si>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</si>
  <si>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</si>
  <si>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</si>
  <si>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</si>
  <si>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</si>
  <si>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</si>
  <si>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</si>
  <si>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</si>
  <si>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</si>
  <si>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</si>
  <si>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</si>
  <si>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</si>
  <si>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</si>
  <si>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</si>
  <si>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</si>
  <si>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</si>
  <si>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</si>
  <si>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</si>
  <si>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</si>
  <si>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</si>
  <si>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</si>
  <si>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</si>
  <si>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</si>
  <si>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</si>
  <si>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</si>
  <si>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</si>
  <si>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</si>
  <si>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</si>
  <si>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</si>
  <si>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</si>
  <si>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</si>
  <si>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</si>
  <si>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</si>
  <si>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</si>
  <si>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</si>
  <si>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</si>
  <si>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</si>
  <si>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</si>
  <si>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</si>
  <si>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</si>
  <si>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</si>
  <si>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</si>
  <si>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</si>
  <si>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</si>
  <si>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</si>
  <si>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</si>
  <si>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</si>
  <si>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</si>
  <si>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</si>
  <si>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</si>
  <si>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</si>
  <si>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</si>
  <si>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</si>
  <si>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</si>
  <si>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</si>
  <si>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</si>
  <si>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</si>
  <si>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</si>
  <si>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</si>
  <si>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</si>
  <si>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</si>
  <si>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</si>
  <si>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</si>
  <si>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</si>
  <si>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</si>
  <si>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</si>
  <si>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</si>
  <si>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</si>
  <si>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</si>
  <si>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</si>
  <si>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</si>
  <si>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</si>
  <si>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</si>
  <si>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</si>
  <si>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</si>
  <si>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</si>
  <si>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</si>
  <si>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</si>
  <si>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</si>
  <si>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</si>
  <si>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</si>
  <si>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</si>
  <si>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</si>
  <si>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</si>
  <si>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</si>
  <si>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</si>
  <si>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</si>
  <si>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</si>
  <si>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</si>
  <si>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</si>
  <si>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</si>
  <si>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</si>
  <si>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</si>
  <si>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</si>
  <si>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</si>
  <si>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</si>
  <si>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</si>
  <si>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</si>
  <si>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</si>
  <si>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</si>
  <si>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</si>
  <si>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</si>
  <si>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</si>
  <si>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</si>
  <si>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</si>
  <si>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</si>
  <si>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</si>
  <si>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</si>
  <si>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</si>
  <si>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</si>
  <si>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</si>
  <si>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</si>
  <si>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</si>
  <si>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</si>
  <si>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</si>
  <si>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</si>
  <si>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</si>
  <si>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</si>
  <si>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</si>
  <si>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</si>
  <si>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</si>
  <si>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</si>
  <si>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</si>
  <si>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</si>
  <si>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</si>
  <si>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</si>
  <si>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</si>
  <si>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</si>
  <si>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</si>
  <si>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</si>
  <si>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</si>
  <si>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</si>
  <si>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</si>
  <si>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</si>
  <si>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</si>
  <si>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</si>
  <si>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</si>
  <si>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</si>
  <si>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</si>
  <si>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</si>
  <si>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</si>
  <si>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</si>
  <si>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</si>
  <si>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</si>
  <si>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</si>
  <si>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</si>
  <si>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</si>
  <si>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</si>
  <si>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</si>
  <si>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</si>
  <si>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</si>
  <si>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</si>
  <si>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</si>
  <si>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</si>
  <si>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</si>
  <si>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</si>
  <si>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</si>
  <si>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</si>
  <si>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</si>
  <si>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</si>
  <si>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</si>
  <si>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</si>
  <si>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</si>
  <si>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</si>
  <si>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</si>
  <si>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</si>
  <si>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</si>
  <si>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</si>
  <si>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</si>
  <si>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</si>
  <si>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</si>
  <si>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</si>
  <si>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</si>
  <si>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</si>
  <si>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</si>
  <si>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</si>
  <si>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</si>
  <si>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</si>
  <si>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</si>
  <si>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</si>
  <si>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</si>
  <si>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</si>
  <si>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</si>
  <si>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</si>
  <si>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</si>
  <si>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</si>
  <si>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</si>
  <si>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</si>
  <si>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</si>
  <si>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</si>
  <si>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</si>
  <si>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</si>
  <si>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</si>
  <si>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</si>
  <si>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</si>
  <si>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</si>
  <si>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</si>
  <si>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</si>
  <si>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</si>
  <si>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</si>
  <si>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</si>
  <si>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</si>
  <si>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</si>
  <si>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</si>
  <si>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</si>
  <si>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</si>
  <si>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</si>
  <si>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</si>
  <si>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</si>
  <si>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</si>
  <si>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</si>
  <si>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</si>
  <si>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</si>
  <si>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</si>
  <si>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</si>
  <si>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</si>
  <si>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</si>
  <si>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</si>
  <si>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</si>
  <si>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</si>
  <si>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</si>
  <si>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</si>
  <si>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</si>
  <si>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</si>
  <si>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</si>
  <si>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</si>
  <si>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</si>
  <si>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</si>
  <si>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</si>
  <si>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</si>
  <si>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</si>
  <si>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</si>
  <si>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</si>
  <si>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</si>
  <si>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</si>
  <si>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</si>
  <si>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</si>
  <si>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</si>
  <si>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</si>
  <si>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</si>
  <si>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</si>
  <si>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</si>
  <si>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</si>
  <si>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</si>
  <si>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</si>
  <si>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</si>
  <si>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</si>
  <si>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</si>
  <si>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</si>
  <si>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</si>
  <si>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</si>
  <si>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</si>
  <si>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</si>
  <si>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</si>
  <si>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</si>
  <si>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</si>
  <si>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</si>
  <si>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</si>
  <si>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</si>
  <si>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</si>
  <si>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</si>
  <si>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</si>
  <si>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</si>
  <si>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</si>
  <si>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</si>
  <si>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</si>
  <si>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</si>
  <si>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</si>
  <si>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</si>
  <si>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</si>
  <si>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</si>
  <si>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</si>
  <si>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</si>
  <si>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</si>
  <si>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</si>
  <si>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</si>
  <si>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</si>
  <si>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</si>
  <si>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</si>
  <si>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</si>
  <si>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</si>
  <si>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</si>
  <si>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</si>
  <si>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</si>
  <si>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</si>
  <si>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</si>
  <si>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</si>
  <si>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</si>
  <si>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</si>
  <si>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</si>
  <si>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</si>
  <si>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</si>
  <si>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</si>
  <si>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</si>
  <si>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</si>
  <si>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</si>
  <si>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</si>
  <si>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</si>
  <si>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</si>
  <si>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</si>
  <si>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</si>
  <si>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</si>
  <si>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</si>
  <si>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</si>
  <si>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</si>
  <si>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</si>
  <si>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</si>
  <si>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</si>
  <si>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</si>
  <si>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</si>
  <si>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</si>
  <si>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</si>
  <si>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</si>
  <si>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</si>
  <si>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</si>
  <si>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</si>
  <si>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</si>
  <si>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</si>
  <si>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</si>
  <si>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</si>
  <si>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</si>
  <si>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</si>
  <si>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</si>
  <si>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</si>
  <si>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</si>
  <si>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</si>
  <si>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</si>
  <si>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</si>
  <si>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</si>
  <si>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</si>
  <si>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</si>
  <si>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</si>
  <si>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</si>
  <si>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</si>
  <si>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</si>
  <si>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</si>
  <si>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</si>
  <si>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</si>
  <si>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</si>
  <si>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</si>
  <si>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</si>
  <si>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</si>
  <si>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</si>
  <si>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</si>
  <si>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</si>
  <si>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</si>
  <si>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</si>
  <si>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</si>
  <si>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</si>
  <si>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</si>
  <si>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</si>
  <si>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</si>
  <si>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</si>
  <si>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</si>
  <si>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</si>
  <si>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</si>
  <si>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</si>
  <si>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</si>
  <si>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</si>
  <si>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</si>
  <si>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</si>
  <si>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</si>
  <si>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</si>
  <si>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</si>
  <si>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</si>
  <si>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</si>
  <si>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</si>
  <si>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</si>
  <si>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</si>
  <si>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</si>
  <si>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</si>
  <si>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</si>
  <si>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</si>
  <si>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</si>
  <si>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</si>
  <si>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</si>
  <si>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</si>
  <si>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</si>
  <si>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</si>
  <si>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</si>
  <si>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</si>
  <si>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</si>
  <si>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</si>
  <si>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</si>
  <si>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</si>
  <si>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</si>
  <si>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</si>
  <si>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</si>
  <si>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</si>
  <si>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</si>
  <si>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</si>
  <si>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</si>
  <si>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</si>
  <si>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</si>
  <si>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</si>
  <si>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</si>
  <si>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</si>
  <si>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</si>
  <si>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</si>
  <si>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</si>
  <si>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</si>
  <si>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</si>
  <si>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</si>
  <si>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</si>
  <si>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</si>
  <si>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</si>
  <si>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</si>
  <si>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</si>
  <si>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</si>
  <si>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</si>
  <si>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</si>
  <si>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</si>
  <si>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</si>
  <si>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</si>
  <si>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</si>
  <si>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</si>
  <si>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</si>
  <si>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</si>
  <si>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</si>
  <si>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</si>
  <si>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</si>
  <si>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</si>
  <si>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</si>
  <si>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</si>
  <si>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</si>
  <si>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</si>
  <si>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</si>
  <si>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</si>
  <si>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</si>
  <si>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</si>
  <si>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</si>
  <si>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</si>
  <si>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</si>
  <si>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</si>
  <si>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</si>
  <si>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</si>
  <si>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</si>
  <si>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</si>
  <si>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</si>
  <si>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</si>
  <si>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</si>
  <si>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</si>
  <si>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</si>
  <si>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</si>
  <si>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</si>
  <si>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</si>
  <si>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</si>
  <si>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</si>
  <si>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</si>
  <si>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</si>
  <si>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</si>
  <si>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</si>
  <si>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</si>
  <si>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</si>
  <si>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</si>
  <si>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</si>
  <si>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</si>
  <si>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</si>
  <si>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</si>
  <si>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</si>
  <si>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</si>
  <si>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</si>
  <si>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</si>
  <si>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</si>
  <si>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</si>
  <si>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</si>
  <si>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</si>
  <si>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</si>
  <si>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</si>
  <si>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</si>
  <si>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</si>
  <si>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</si>
  <si>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</si>
  <si>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</si>
  <si>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</si>
  <si>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</si>
  <si>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</si>
  <si>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</si>
  <si>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</si>
  <si>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</si>
  <si>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</si>
  <si>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</si>
  <si>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</si>
  <si>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</si>
  <si>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</si>
  <si>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</si>
  <si>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</si>
  <si>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</si>
  <si>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</si>
  <si>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</si>
  <si>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</si>
  <si>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</si>
  <si>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</si>
  <si>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</si>
  <si>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</si>
  <si>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</si>
  <si>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</si>
  <si>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</si>
  <si>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</si>
  <si>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</si>
  <si>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</si>
  <si>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</si>
  <si>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</si>
  <si>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</si>
  <si>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</si>
  <si>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</si>
  <si>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</si>
  <si>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</si>
  <si>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</si>
  <si>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</si>
  <si>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</si>
  <si>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</si>
  <si>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</si>
  <si>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</si>
  <si>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</si>
  <si>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</si>
  <si>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</si>
  <si>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</si>
  <si>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</si>
  <si>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</si>
  <si>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</si>
  <si>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</si>
  <si>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</si>
  <si>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</si>
  <si>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</si>
  <si>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</si>
  <si>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</si>
  <si>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</si>
  <si>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</si>
  <si>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</si>
  <si>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</si>
  <si>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</si>
  <si>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</si>
  <si>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</si>
  <si>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</si>
  <si>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</si>
  <si>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</si>
  <si>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</si>
  <si>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</si>
  <si>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</si>
  <si>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</si>
  <si>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</si>
  <si>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</si>
  <si>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</si>
  <si>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</si>
  <si>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</si>
  <si>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</si>
  <si>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</si>
  <si>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</si>
  <si>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</si>
  <si>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</si>
  <si>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</si>
  <si>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</si>
  <si>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</si>
  <si>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</si>
  <si>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</si>
  <si>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</si>
  <si>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</si>
  <si>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</si>
  <si>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</si>
  <si>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</si>
  <si>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</si>
  <si>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</si>
  <si>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</si>
  <si>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</si>
  <si>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</si>
  <si>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</si>
  <si>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</si>
  <si>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</si>
  <si>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</si>
  <si>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</si>
  <si>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</si>
  <si>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</si>
  <si>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</si>
  <si>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</si>
  <si>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</si>
  <si>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</si>
  <si>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</si>
  <si>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</si>
  <si>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</si>
  <si>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</si>
  <si>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</si>
  <si>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</si>
  <si>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</si>
  <si>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</si>
  <si>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</si>
  <si>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</si>
  <si>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</si>
  <si>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</si>
  <si>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</si>
  <si>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</si>
  <si>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</si>
  <si>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</si>
  <si>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</si>
  <si>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</si>
  <si>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</si>
  <si>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</si>
  <si>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</si>
  <si>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</si>
  <si>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</si>
  <si>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</si>
  <si>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</si>
  <si>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</si>
  <si>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</si>
  <si>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</si>
  <si>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</si>
  <si>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</si>
  <si>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</si>
  <si>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</si>
  <si>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</si>
  <si>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</si>
  <si>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</si>
  <si>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</si>
  <si>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</si>
  <si>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</si>
  <si>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</si>
  <si>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</si>
  <si>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</si>
  <si>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</si>
  <si>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</si>
  <si>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</si>
  <si>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</si>
  <si>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</si>
  <si>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</si>
  <si>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</si>
  <si>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</si>
  <si>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</si>
  <si>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</si>
  <si>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</si>
  <si>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</si>
  <si>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</si>
  <si>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</si>
  <si>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</si>
  <si>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</si>
  <si>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</si>
  <si>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</si>
  <si>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</si>
  <si>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</si>
  <si>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</si>
  <si>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</si>
  <si>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</si>
  <si>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</si>
  <si>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</si>
  <si>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</si>
  <si>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</si>
  <si>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</si>
  <si>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</si>
  <si>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</si>
  <si>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</si>
  <si>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</si>
  <si>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</si>
  <si>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</si>
  <si>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</si>
  <si>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</si>
  <si>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</si>
  <si>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</si>
  <si>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</si>
  <si>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</si>
  <si>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</si>
  <si>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</si>
  <si>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</si>
  <si>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</si>
  <si>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</si>
  <si>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</si>
  <si>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</si>
  <si>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</si>
  <si>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</si>
  <si>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</si>
  <si>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</si>
  <si>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</si>
  <si>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</si>
  <si>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</si>
  <si>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</si>
  <si>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</si>
  <si>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</si>
  <si>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</si>
  <si>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</si>
  <si>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</si>
  <si>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</si>
  <si>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</si>
  <si>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</si>
  <si>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</si>
  <si>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</si>
  <si>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</si>
  <si>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</si>
  <si>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</si>
  <si>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</si>
  <si>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</si>
  <si>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</si>
  <si>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</si>
  <si>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</si>
  <si>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</si>
  <si>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</si>
  <si>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</si>
  <si>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</si>
  <si>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</si>
  <si>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</si>
  <si>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</si>
  <si>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</si>
  <si>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</si>
  <si>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</si>
  <si>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</si>
  <si>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</si>
  <si>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</si>
  <si>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</si>
  <si>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</si>
  <si>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</si>
  <si>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</si>
  <si>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</si>
  <si>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</si>
  <si>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</si>
  <si>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</si>
  <si>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</si>
  <si>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</si>
  <si>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</si>
  <si>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</si>
  <si>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</si>
  <si>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</si>
  <si>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</si>
  <si>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</si>
  <si>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</si>
  <si>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</si>
  <si>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</si>
  <si>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</si>
  <si>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</si>
  <si>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</si>
  <si>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</si>
  <si>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</si>
  <si>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</si>
  <si>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</si>
  <si>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</si>
  <si>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</si>
  <si>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</si>
  <si>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</si>
  <si>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</si>
  <si>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</si>
  <si>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</si>
  <si>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</si>
  <si>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</si>
  <si>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</si>
  <si>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</si>
  <si>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</si>
  <si>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</si>
  <si>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</si>
  <si>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</si>
  <si>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</si>
  <si>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</si>
  <si>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</si>
  <si>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</si>
  <si>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</si>
  <si>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</si>
  <si>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</si>
  <si>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</si>
  <si>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</si>
  <si>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</si>
  <si>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</si>
  <si>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</si>
  <si>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</si>
  <si>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</si>
  <si>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</si>
  <si>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</si>
  <si>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</si>
  <si>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</si>
  <si>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</si>
  <si>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</si>
  <si>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</si>
  <si>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</si>
  <si>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</si>
  <si>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</si>
  <si>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</si>
  <si>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</si>
  <si>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</si>
  <si>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</si>
  <si>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</si>
  <si>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</si>
  <si>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</si>
  <si>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</si>
  <si>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</si>
  <si>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</si>
  <si>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</si>
  <si>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</si>
  <si>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</si>
  <si>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</si>
  <si>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</si>
  <si>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</si>
  <si>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</si>
  <si>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</si>
  <si>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</si>
  <si>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</si>
  <si>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</si>
  <si>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</si>
  <si>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</si>
  <si>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</si>
  <si>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</si>
  <si>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</si>
  <si>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</si>
  <si>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</si>
  <si>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</si>
  <si>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</si>
  <si>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</si>
  <si>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</si>
  <si>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</si>
  <si>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</si>
  <si>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</si>
  <si>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</si>
  <si>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</si>
  <si>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</si>
  <si>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</si>
  <si>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</si>
  <si>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</si>
  <si>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</si>
  <si>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</si>
  <si>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</si>
  <si>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</si>
  <si>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</si>
  <si>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</si>
  <si>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</si>
  <si>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</si>
  <si>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</si>
  <si>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</si>
  <si>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</si>
  <si>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</si>
  <si>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</si>
  <si>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</si>
  <si>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</si>
  <si>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</si>
  <si>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</si>
  <si>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</si>
  <si>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</si>
  <si>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</si>
  <si>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</si>
  <si>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</si>
  <si>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</si>
  <si>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</si>
  <si>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</si>
  <si>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</si>
  <si>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</si>
  <si>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</si>
  <si>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</si>
  <si>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</si>
  <si>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</si>
  <si>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</si>
  <si>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</si>
  <si>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</si>
  <si>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</si>
  <si>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</si>
  <si>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</si>
  <si>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</si>
  <si>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</si>
  <si>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</si>
  <si>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</si>
  <si>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</si>
  <si>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</si>
  <si>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</si>
  <si>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</si>
  <si>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</si>
  <si>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</si>
  <si>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</si>
  <si>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</si>
  <si>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</si>
  <si>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</si>
  <si>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</si>
  <si>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</si>
  <si>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</si>
  <si>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</si>
  <si>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</si>
  <si>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</si>
  <si>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</si>
  <si>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</si>
  <si>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</si>
  <si>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</si>
  <si>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</si>
  <si>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</si>
  <si>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</si>
  <si>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</si>
  <si>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</si>
  <si>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</si>
  <si>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</si>
  <si>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</si>
  <si>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</si>
  <si>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</si>
  <si>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</si>
  <si>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</si>
  <si>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</si>
  <si>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</si>
  <si>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</si>
  <si>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</si>
  <si>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</si>
  <si>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</si>
  <si>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</si>
  <si>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</si>
  <si>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</si>
  <si>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</si>
  <si>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</si>
  <si>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</si>
  <si>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</si>
  <si>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</si>
  <si>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</si>
  <si>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</si>
  <si>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</si>
  <si>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</si>
  <si>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</si>
  <si>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</si>
  <si>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</si>
  <si>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</si>
  <si>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</si>
  <si>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</si>
  <si>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</si>
  <si>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</si>
  <si>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</si>
  <si>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</si>
  <si>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</si>
  <si>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</si>
  <si>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</si>
  <si>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</si>
  <si>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</si>
  <si>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</si>
  <si>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</si>
  <si>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</si>
  <si>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</si>
  <si>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</si>
  <si>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</si>
  <si>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</si>
  <si>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</si>
  <si>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</si>
  <si>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</si>
  <si>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</si>
  <si>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</si>
  <si>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</si>
  <si>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</si>
  <si>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</si>
  <si>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</si>
  <si>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</si>
  <si>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</si>
  <si>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</si>
  <si>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</si>
  <si>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</si>
  <si>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</si>
  <si>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</si>
  <si>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</si>
  <si>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</si>
  <si>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</si>
  <si>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</si>
  <si>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</si>
  <si>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</si>
  <si>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</si>
  <si>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</si>
  <si>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</si>
  <si>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</si>
  <si>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</si>
  <si>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</si>
  <si>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</si>
  <si>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</si>
  <si>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</si>
  <si>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</si>
  <si>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</si>
  <si>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</si>
  <si>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</si>
  <si>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</si>
  <si>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</si>
  <si>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</si>
  <si>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</si>
  <si>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</si>
  <si>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</si>
  <si>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</si>
  <si>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</si>
  <si>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</si>
  <si>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</si>
  <si>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</si>
  <si>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</si>
  <si>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</si>
  <si>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</si>
  <si>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</si>
  <si>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</si>
  <si>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</si>
  <si>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</si>
  <si>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</si>
  <si>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</si>
  <si>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</si>
  <si>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</si>
  <si>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</si>
  <si>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</si>
  <si>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</si>
  <si>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</si>
  <si>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</si>
  <si>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</si>
  <si>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</si>
  <si>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</si>
  <si>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</si>
  <si>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</si>
  <si>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</si>
  <si>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</si>
  <si>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</si>
  <si>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</si>
  <si>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</si>
  <si>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</si>
  <si>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</si>
  <si>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</si>
  <si>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</si>
  <si>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</si>
  <si>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</si>
  <si>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</si>
  <si>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</si>
  <si>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</si>
  <si>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</si>
  <si>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</si>
  <si>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</si>
  <si>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</si>
  <si>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</si>
  <si>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</si>
  <si>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</si>
  <si>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</si>
  <si>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</si>
  <si>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</si>
  <si>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</si>
  <si>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</si>
  <si>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</si>
  <si>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</si>
  <si>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</si>
  <si>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</si>
  <si>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</si>
  <si>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</si>
  <si>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</si>
  <si>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</si>
  <si>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</si>
  <si>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</si>
  <si>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</si>
  <si>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</si>
  <si>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</si>
  <si>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</si>
  <si>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</si>
  <si>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</si>
  <si>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</si>
  <si>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</si>
  <si>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</si>
  <si>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</si>
  <si>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</si>
  <si>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</si>
  <si>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</si>
  <si>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</si>
  <si>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</si>
  <si>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</si>
  <si>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</si>
  <si>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</si>
  <si>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</si>
  <si>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</si>
  <si>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</si>
  <si>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</si>
  <si>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</si>
  <si>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</si>
  <si>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</si>
  <si>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</si>
  <si>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</si>
  <si>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</si>
  <si>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</si>
  <si>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</si>
  <si>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</si>
  <si>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</si>
  <si>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</si>
  <si>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</si>
  <si>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</si>
  <si>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</si>
  <si>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</si>
  <si>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</si>
  <si>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</si>
  <si>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</si>
  <si>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</si>
  <si>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</si>
  <si>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</si>
  <si>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</si>
  <si>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</si>
  <si>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</si>
  <si>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</si>
  <si>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</si>
  <si>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</si>
  <si>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</si>
  <si>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</si>
  <si>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</si>
  <si>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</si>
  <si>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</si>
  <si>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</si>
  <si>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</si>
  <si>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</si>
  <si>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</si>
  <si>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</si>
  <si>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</si>
  <si>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</si>
  <si>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</si>
  <si>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</si>
  <si>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</si>
  <si>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</si>
  <si>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</si>
  <si>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</si>
  <si>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</si>
  <si>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</si>
  <si>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</si>
  <si>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</si>
  <si>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</si>
  <si>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</si>
  <si>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</si>
  <si>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</si>
  <si>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</si>
  <si>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</si>
  <si>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</si>
  <si>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</si>
  <si>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</si>
  <si>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</si>
  <si>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</si>
  <si>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</si>
  <si>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</si>
  <si>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</si>
  <si>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</si>
  <si>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</si>
  <si>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</si>
  <si>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</si>
  <si>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</si>
  <si>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</si>
  <si>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</si>
  <si>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</si>
  <si>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</si>
  <si>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</si>
  <si>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</si>
  <si>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</si>
  <si>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</si>
  <si>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</si>
  <si>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</si>
  <si>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</si>
  <si>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</si>
  <si>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</si>
  <si>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</si>
  <si>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</si>
  <si>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</si>
  <si>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</si>
  <si>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</si>
  <si>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</si>
  <si>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</si>
  <si>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</si>
  <si>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</si>
  <si>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</si>
  <si>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</si>
  <si>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</si>
  <si>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</si>
  <si>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</si>
  <si>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</si>
  <si>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</si>
  <si>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</si>
  <si>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</si>
  <si>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</si>
  <si>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</si>
  <si>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</si>
  <si>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</si>
  <si>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</si>
  <si>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</si>
  <si>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</si>
  <si>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</si>
  <si>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</si>
  <si>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</si>
  <si>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</si>
  <si>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</si>
  <si>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</si>
  <si>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</si>
  <si>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</si>
  <si>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</si>
  <si>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</si>
  <si>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</si>
  <si>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</si>
  <si>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</si>
  <si>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</si>
  <si>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</si>
  <si>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</si>
  <si>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</si>
  <si>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</si>
  <si>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</si>
  <si>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</si>
  <si>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</si>
  <si>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</si>
  <si>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</si>
  <si>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</si>
  <si>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</si>
  <si>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</si>
  <si>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</si>
  <si>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</si>
  <si>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</si>
  <si>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</si>
  <si>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</si>
  <si>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</si>
  <si>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</si>
  <si>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</si>
  <si>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</si>
  <si>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</si>
  <si>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</si>
  <si>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</si>
  <si>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</si>
  <si>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</si>
  <si>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</si>
  <si>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</si>
  <si>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</si>
  <si>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</si>
  <si>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</si>
  <si>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</si>
  <si>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</si>
  <si>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</si>
  <si>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</si>
  <si>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</si>
  <si>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</si>
  <si>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</si>
  <si>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</si>
  <si>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</si>
  <si>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</si>
  <si>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</si>
  <si>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</si>
  <si>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</si>
  <si>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</si>
  <si>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</si>
  <si>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</si>
  <si>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</si>
  <si>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</si>
  <si>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</si>
  <si>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</si>
  <si>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</si>
  <si>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</si>
  <si>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</si>
  <si>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</si>
  <si>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</si>
  <si>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</si>
  <si>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</si>
  <si>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</si>
  <si>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</si>
  <si>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</si>
  <si>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</si>
  <si>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</si>
  <si>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</si>
  <si>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</si>
  <si>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</si>
  <si>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</si>
  <si>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</si>
  <si>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</si>
  <si>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</si>
  <si>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</si>
  <si>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</si>
  <si>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</si>
  <si>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</si>
  <si>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</si>
  <si>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</si>
  <si>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</si>
  <si>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</si>
  <si>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</si>
  <si>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</si>
  <si>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</si>
  <si>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</si>
  <si>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</si>
  <si>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</si>
  <si>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</si>
  <si>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</si>
  <si>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</si>
  <si>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</si>
  <si>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</si>
  <si>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</si>
  <si>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</si>
  <si>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</si>
  <si>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</si>
  <si>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</si>
  <si>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</si>
  <si>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</si>
  <si>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</si>
  <si>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</si>
  <si>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</si>
  <si>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</si>
  <si>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</si>
  <si>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</si>
  <si>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</si>
  <si>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</si>
  <si>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</si>
  <si>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</si>
  <si>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</si>
  <si>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</si>
  <si>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</si>
  <si>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</si>
  <si>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</si>
  <si>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</si>
  <si>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</si>
  <si>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</si>
  <si>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</si>
  <si>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</si>
  <si>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</si>
  <si>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</si>
  <si>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</si>
  <si>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</si>
  <si>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</si>
  <si>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</si>
  <si>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</si>
  <si>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</si>
  <si>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</si>
  <si>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</si>
  <si>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</si>
  <si>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</si>
  <si>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</si>
  <si>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</si>
  <si>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</si>
  <si>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</si>
  <si>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</si>
  <si>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</si>
  <si>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</si>
  <si>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</si>
  <si>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</si>
  <si>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</si>
  <si>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</si>
  <si>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</si>
  <si>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</si>
  <si>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</si>
  <si>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</si>
  <si>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</si>
  <si>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</si>
  <si>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</si>
  <si>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</si>
  <si>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</si>
  <si>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</si>
  <si>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</si>
  <si>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</si>
  <si>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</si>
  <si>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</si>
  <si>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</si>
  <si>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</si>
  <si>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</si>
  <si>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</si>
  <si>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</si>
  <si>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</si>
  <si>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</si>
  <si>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</si>
  <si>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</si>
  <si>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</si>
  <si>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</si>
  <si>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</si>
  <si>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</si>
  <si>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</si>
  <si>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</si>
  <si>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</si>
  <si>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</si>
  <si>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</si>
  <si>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</si>
  <si>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</si>
  <si>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</si>
  <si>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</si>
  <si>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</si>
  <si>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</si>
  <si>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</si>
  <si>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</si>
  <si>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</si>
  <si>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</si>
  <si>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</si>
  <si>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</si>
  <si>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</si>
  <si>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</si>
  <si>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</si>
  <si>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</si>
  <si>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</si>
  <si>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</si>
  <si>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</si>
  <si>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</si>
  <si>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</si>
  <si>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</si>
  <si>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</si>
  <si>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</si>
  <si>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</si>
  <si>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</si>
  <si>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</si>
  <si>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</si>
  <si>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</si>
  <si>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</si>
  <si>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</si>
  <si>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</si>
  <si>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</si>
  <si>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</si>
  <si>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</si>
  <si>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</si>
  <si>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</si>
  <si>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</si>
  <si>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</si>
  <si>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</si>
  <si>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</si>
  <si>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</si>
  <si>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</si>
  <si>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</si>
  <si>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</si>
  <si>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</si>
  <si>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</si>
  <si>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</si>
  <si>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</si>
  <si>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</si>
  <si>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</si>
  <si>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</si>
  <si>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</si>
  <si>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</si>
  <si>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</si>
  <si>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</si>
  <si>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</si>
  <si>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</si>
  <si>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</si>
  <si>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</si>
  <si>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</si>
  <si>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</si>
  <si>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</si>
  <si>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</si>
  <si>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</si>
  <si>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</si>
  <si>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</si>
  <si>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</si>
  <si>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</si>
  <si>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</si>
  <si>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</si>
  <si>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</si>
  <si>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</si>
  <si>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</si>
  <si>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</si>
  <si>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</si>
  <si>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</si>
  <si>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</si>
  <si>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</si>
  <si>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</si>
  <si>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</si>
  <si>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</si>
  <si>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</si>
  <si>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</si>
  <si>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</si>
  <si>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</si>
  <si>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</si>
  <si>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</si>
  <si>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</si>
  <si>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</si>
  <si>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</si>
  <si>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</si>
  <si>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</si>
  <si>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</si>
  <si>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</si>
  <si>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</si>
  <si>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</si>
  <si>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</si>
  <si>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</si>
  <si>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</si>
  <si>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</si>
  <si>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</si>
  <si>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</si>
  <si>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</si>
  <si>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</si>
  <si>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</si>
  <si>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</si>
  <si>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</si>
  <si>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</si>
  <si>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</si>
  <si>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</si>
  <si>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</si>
  <si>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</si>
  <si>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</si>
  <si>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</si>
  <si>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</si>
  <si>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</si>
  <si>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</si>
  <si>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</si>
  <si>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</si>
  <si>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</si>
  <si>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</si>
  <si>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</si>
  <si>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</si>
  <si>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</si>
  <si>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</si>
  <si>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</si>
  <si>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</si>
  <si>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</si>
  <si>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</si>
  <si>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</si>
  <si>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</si>
  <si>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</si>
  <si>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</si>
  <si>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</si>
  <si>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</si>
  <si>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</si>
  <si>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</si>
  <si>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</si>
  <si>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</si>
  <si>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</si>
  <si>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</si>
  <si>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</si>
  <si>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</si>
  <si>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</si>
  <si>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</si>
  <si>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</si>
  <si>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</si>
  <si>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</si>
  <si>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</si>
  <si>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</si>
  <si>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</si>
  <si>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</si>
  <si>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</si>
  <si>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</si>
  <si>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</si>
  <si>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</si>
  <si>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</si>
  <si>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</si>
  <si>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</si>
  <si>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</si>
  <si>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</si>
  <si>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</si>
  <si>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</si>
  <si>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</si>
  <si>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</si>
  <si>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</si>
  <si>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</si>
  <si>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</si>
  <si>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</si>
  <si>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</si>
  <si>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</si>
  <si>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</si>
  <si>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</si>
  <si>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</si>
  <si>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</si>
  <si>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</si>
  <si>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</si>
  <si>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</si>
  <si>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</si>
  <si>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</si>
  <si>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</si>
  <si>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</si>
  <si>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</si>
  <si>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</si>
  <si>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</si>
  <si>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</si>
  <si>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</si>
  <si>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</si>
  <si>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</si>
  <si>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</si>
  <si>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</si>
  <si>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</si>
  <si>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</si>
  <si>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</si>
  <si>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</si>
  <si>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</si>
  <si>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</si>
  <si>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</si>
  <si>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</si>
  <si>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</si>
  <si>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</si>
  <si>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</si>
  <si>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</si>
  <si>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</si>
  <si>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</si>
  <si>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</si>
  <si>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</si>
  <si>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</si>
  <si>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</si>
  <si>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</si>
  <si>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</si>
  <si>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</si>
  <si>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</si>
  <si>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</si>
  <si>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</si>
  <si>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</si>
  <si>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</si>
  <si>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</si>
  <si>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</si>
  <si>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</si>
  <si>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</si>
  <si>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</si>
  <si>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</si>
  <si>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</si>
  <si>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</si>
  <si>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</si>
  <si>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</si>
  <si>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</si>
  <si>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</si>
  <si>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</si>
  <si>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</si>
  <si>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</si>
  <si>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</si>
  <si>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</si>
  <si>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</si>
  <si>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</si>
  <si>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</si>
  <si>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</si>
  <si>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</si>
  <si>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</si>
  <si>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</si>
  <si>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</si>
  <si>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</si>
  <si>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</si>
  <si>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</si>
  <si>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</si>
  <si>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</si>
  <si>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</si>
  <si>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</si>
  <si>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</si>
  <si>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</si>
  <si>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</si>
  <si>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</si>
  <si>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</si>
  <si>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</si>
  <si>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</si>
  <si>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</si>
  <si>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</si>
  <si>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</si>
  <si>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</si>
  <si>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</si>
  <si>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</si>
  <si>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</si>
  <si>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</si>
  <si>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</si>
  <si>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</si>
  <si>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</si>
  <si>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</si>
  <si>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</si>
  <si>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</si>
  <si>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</si>
  <si>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</si>
  <si>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</si>
  <si>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</si>
  <si>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</si>
  <si>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</si>
  <si>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</si>
  <si>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</si>
  <si>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</si>
  <si>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</si>
  <si>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</si>
  <si>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</si>
  <si>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</si>
  <si>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</si>
  <si>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</si>
  <si>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</si>
  <si>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</si>
  <si>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</si>
  <si>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</si>
  <si>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</si>
  <si>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</si>
  <si>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</si>
  <si>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</si>
  <si>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</si>
  <si>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</si>
  <si>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</si>
  <si>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</si>
  <si>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</si>
  <si>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</si>
  <si>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</si>
  <si>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</si>
  <si>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</si>
  <si>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</si>
  <si>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</si>
  <si>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</si>
  <si>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</si>
  <si>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</si>
  <si>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</si>
  <si>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</si>
  <si>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</si>
  <si>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</si>
  <si>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</si>
  <si>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</si>
  <si>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</si>
  <si>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</si>
  <si>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</si>
  <si>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</si>
  <si>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</si>
  <si>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</si>
  <si>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</si>
  <si>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</si>
  <si>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</si>
  <si>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</si>
  <si>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</si>
  <si>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</si>
  <si>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</si>
  <si>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</si>
  <si>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</si>
  <si>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</si>
  <si>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</si>
  <si>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</si>
  <si>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</si>
  <si>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</si>
  <si>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</si>
  <si>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</si>
  <si>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</si>
  <si>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</si>
  <si>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</si>
  <si>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</si>
  <si>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</si>
  <si>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</si>
  <si>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</si>
  <si>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</si>
  <si>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</si>
  <si>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</si>
  <si>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</si>
  <si>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</si>
  <si>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</si>
  <si>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</si>
  <si>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</si>
  <si>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</si>
  <si>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</si>
  <si>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</si>
  <si>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</si>
  <si>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</si>
  <si>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</si>
  <si>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</si>
  <si>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</si>
  <si>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</si>
  <si>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</si>
  <si>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</si>
  <si>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</si>
  <si>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</si>
  <si>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</si>
  <si>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</si>
  <si>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</si>
  <si>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</si>
  <si>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</si>
  <si>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</si>
  <si>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</si>
  <si>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</si>
  <si>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</si>
  <si>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</si>
  <si>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</si>
  <si>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</si>
  <si>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</si>
  <si>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</si>
  <si>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</si>
  <si>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</si>
  <si>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</si>
  <si>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</si>
  <si>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</si>
  <si>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</si>
  <si>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</si>
  <si>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</si>
  <si>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</si>
  <si>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</si>
  <si>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</si>
  <si>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</si>
  <si>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</si>
  <si>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</si>
  <si>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</si>
  <si>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</si>
  <si>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</si>
  <si>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</si>
  <si>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</si>
  <si>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</si>
  <si>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</si>
  <si>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</si>
  <si>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</si>
  <si>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</si>
  <si>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</si>
  <si>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</si>
  <si>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</si>
  <si>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</si>
  <si>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</si>
  <si>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</si>
  <si>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</si>
  <si>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</si>
  <si>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</si>
  <si>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</si>
  <si>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</si>
  <si>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</si>
  <si>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</si>
  <si>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</si>
  <si>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</si>
  <si>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</si>
  <si>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</si>
  <si>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</si>
  <si>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</si>
  <si>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</si>
  <si>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</si>
  <si>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</si>
  <si>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</si>
  <si>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</si>
  <si>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</si>
  <si>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</si>
  <si>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</si>
  <si>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</si>
  <si>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</si>
  <si>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</si>
  <si>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</si>
  <si>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</si>
  <si>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</si>
  <si>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</si>
  <si>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</si>
  <si>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</si>
  <si>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</si>
  <si>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</si>
  <si>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</si>
  <si>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</si>
  <si>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</si>
  <si>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</si>
  <si>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</si>
  <si>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</si>
  <si>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</si>
  <si>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</si>
  <si>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</si>
  <si>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</si>
  <si>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</si>
  <si>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</si>
  <si>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</si>
  <si>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</si>
  <si>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</si>
  <si>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</si>
  <si>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</si>
  <si>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</si>
  <si>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</si>
  <si>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</si>
  <si>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</si>
  <si>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</si>
  <si>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</si>
  <si>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</si>
  <si>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</si>
  <si>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</si>
  <si>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</si>
  <si>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</si>
  <si>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</si>
  <si>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</si>
  <si>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</si>
  <si>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</si>
  <si>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</si>
  <si>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</si>
  <si>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</si>
  <si>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</si>
  <si>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</si>
  <si>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</si>
  <si>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</si>
  <si>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</si>
  <si>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</si>
  <si>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</si>
  <si>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</si>
  <si>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</si>
  <si>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</si>
  <si>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</si>
  <si>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</si>
  <si>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</si>
  <si>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</si>
  <si>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</si>
  <si>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</si>
  <si>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</si>
  <si>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</si>
  <si>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</si>
  <si>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</si>
  <si>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</si>
  <si>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</si>
  <si>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</si>
  <si>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</si>
  <si>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</si>
  <si>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</si>
  <si>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</si>
  <si>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</si>
  <si>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</si>
  <si>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</si>
  <si>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</si>
  <si>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</si>
  <si>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</si>
  <si>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</si>
  <si>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</si>
  <si>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</si>
  <si>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</si>
  <si>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</si>
  <si>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</si>
  <si>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</si>
  <si>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</si>
  <si>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</si>
  <si>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</si>
  <si>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</si>
  <si>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</si>
  <si>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</si>
  <si>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</si>
  <si>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</si>
  <si>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</si>
  <si>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</si>
  <si>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</si>
  <si>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</si>
  <si>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</si>
  <si>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</si>
  <si>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</si>
  <si>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</si>
  <si>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</si>
  <si>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</si>
  <si>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</si>
  <si>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</si>
  <si>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</si>
  <si>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</si>
  <si>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</si>
  <si>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</si>
  <si>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</si>
  <si>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</si>
  <si>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</si>
  <si>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</si>
  <si>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</si>
  <si>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</si>
  <si>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</si>
  <si>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</si>
  <si>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</si>
  <si>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</si>
  <si>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</si>
  <si>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</si>
  <si>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</si>
  <si>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</si>
  <si>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</si>
  <si>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</si>
  <si>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</si>
  <si>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</si>
  <si>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</si>
  <si>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</si>
  <si>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</si>
  <si>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</si>
  <si>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</si>
  <si>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</si>
  <si>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</si>
  <si>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</si>
  <si>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</si>
  <si>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</si>
  <si>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</si>
  <si>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</si>
  <si>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</si>
  <si>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</si>
  <si>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</si>
  <si>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</si>
  <si>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</si>
  <si>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</si>
  <si>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</si>
  <si>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</si>
  <si>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</si>
  <si>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</si>
  <si>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</si>
  <si>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</si>
  <si>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</si>
  <si>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</si>
  <si>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</si>
  <si>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</si>
  <si>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</si>
  <si>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</si>
  <si>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</si>
  <si>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</si>
  <si>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</si>
  <si>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</si>
  <si>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</si>
  <si>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</si>
  <si>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</si>
  <si>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</si>
  <si>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</si>
  <si>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</si>
  <si>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</si>
  <si>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</si>
  <si>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</si>
  <si>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</si>
  <si>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</si>
  <si>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</si>
  <si>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</si>
  <si>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</si>
  <si>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</si>
  <si>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</si>
  <si>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</si>
  <si>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</si>
  <si>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</si>
  <si>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</si>
  <si>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</si>
  <si>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</si>
  <si>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</si>
  <si>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</si>
  <si>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</si>
  <si>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</si>
  <si>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</si>
  <si>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</si>
  <si>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</si>
  <si>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</si>
  <si>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</si>
  <si>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</si>
  <si>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</si>
  <si>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</si>
  <si>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</si>
  <si>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</si>
  <si>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</si>
  <si>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</si>
  <si>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</si>
  <si>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</si>
  <si>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</si>
  <si>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</si>
  <si>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</si>
  <si>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</si>
  <si>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</si>
  <si>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</si>
  <si>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</si>
  <si>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</si>
  <si>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</si>
  <si>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</si>
  <si>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</si>
  <si>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</si>
  <si>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</si>
  <si>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</si>
  <si>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</si>
  <si>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</si>
  <si>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</si>
  <si>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</si>
  <si>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</si>
  <si>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</si>
  <si>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</si>
  <si>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</si>
  <si>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</si>
  <si>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</si>
  <si>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</si>
  <si>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</si>
  <si>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</si>
  <si>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</si>
  <si>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</si>
  <si>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</si>
  <si>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</si>
  <si>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</si>
  <si>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</si>
  <si>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</si>
  <si>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</si>
  <si>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</si>
  <si>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</si>
  <si>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</si>
  <si>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</si>
  <si>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</si>
  <si>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</si>
  <si>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</si>
  <si>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</si>
  <si>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</si>
  <si>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</si>
  <si>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</si>
  <si>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</si>
  <si>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</si>
  <si>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</si>
  <si>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</si>
  <si>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</si>
  <si>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</si>
  <si>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</si>
  <si>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</si>
  <si>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</si>
  <si>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</si>
  <si>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</si>
  <si>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</si>
  <si>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</si>
  <si>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</si>
  <si>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</si>
  <si>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</si>
  <si>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</si>
  <si>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</si>
  <si>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</si>
  <si>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</si>
  <si>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</si>
  <si>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</si>
  <si>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</si>
  <si>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</si>
  <si>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</si>
  <si>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</si>
  <si>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</si>
  <si>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</si>
  <si>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</si>
  <si>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</si>
  <si>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</si>
  <si>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</si>
  <si>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</si>
  <si>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</si>
  <si>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</si>
  <si>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</si>
  <si>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</si>
  <si>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</si>
  <si>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</si>
  <si>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</si>
  <si>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</si>
  <si>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</si>
  <si>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</si>
  <si>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</si>
  <si>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</si>
  <si>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</si>
  <si>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</si>
  <si>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</si>
  <si>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</si>
  <si>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</si>
  <si>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</si>
  <si>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</si>
  <si>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</si>
  <si>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</si>
  <si>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</si>
  <si>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</si>
  <si>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</si>
  <si>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</si>
  <si>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</si>
  <si>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</si>
  <si>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</si>
  <si>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</si>
  <si>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</si>
  <si>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</si>
  <si>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</si>
  <si>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</si>
  <si>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</si>
  <si>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</si>
  <si>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</si>
  <si>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</si>
  <si>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</si>
  <si>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</si>
  <si>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</si>
  <si>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</si>
  <si>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</si>
  <si>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</si>
  <si>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</si>
  <si>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</si>
  <si>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</si>
  <si>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</si>
  <si>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</si>
  <si>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</si>
  <si>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</si>
  <si>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</si>
  <si>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</si>
  <si>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</si>
  <si>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</si>
  <si>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</si>
  <si>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</si>
  <si>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</si>
  <si>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</si>
  <si>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</si>
  <si>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</si>
  <si>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</si>
  <si>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</si>
  <si>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</si>
  <si>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</si>
  <si>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</si>
  <si>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</si>
  <si>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</si>
  <si>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</si>
  <si>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</si>
  <si>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</si>
  <si>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</si>
  <si>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</si>
  <si>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</si>
  <si>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</si>
  <si>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</si>
  <si>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</si>
  <si>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</si>
  <si>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</si>
  <si>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</si>
  <si>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</si>
  <si>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</si>
  <si>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</si>
  <si>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</si>
  <si>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</si>
  <si>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</si>
  <si>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</si>
  <si>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</si>
  <si>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</si>
  <si>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</si>
  <si>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</si>
  <si>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</si>
  <si>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</si>
  <si>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</si>
  <si>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</si>
  <si>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</si>
  <si>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</si>
  <si>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</si>
  <si>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</si>
  <si>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</si>
  <si>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</si>
  <si>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</si>
  <si>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</si>
  <si>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</si>
  <si>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</si>
  <si>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</si>
  <si>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</si>
  <si>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</si>
  <si>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</si>
  <si>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</si>
  <si>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</si>
  <si>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</si>
  <si>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</si>
  <si>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</si>
  <si>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</si>
  <si>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</si>
  <si>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</si>
  <si>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</si>
  <si>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</si>
  <si>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</si>
  <si>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</si>
  <si>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</si>
  <si>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</si>
  <si>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</si>
  <si>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</si>
  <si>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</si>
  <si>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</si>
  <si>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</si>
  <si>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</si>
  <si>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</si>
  <si>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</si>
  <si>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</si>
  <si>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</si>
  <si>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</si>
  <si>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</si>
  <si>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</si>
  <si>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</si>
  <si>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</si>
  <si>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</si>
  <si>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</si>
  <si>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</si>
  <si>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</si>
  <si>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</si>
  <si>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</si>
  <si>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</si>
  <si>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</si>
  <si>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</si>
  <si>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</si>
  <si>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</si>
  <si>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</si>
  <si>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</si>
  <si>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</si>
  <si>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</si>
  <si>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</si>
  <si>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</si>
  <si>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</si>
  <si>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</si>
  <si>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</si>
  <si>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</si>
  <si>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</si>
  <si>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</si>
  <si>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</si>
  <si>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</si>
  <si>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</si>
  <si>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</si>
  <si>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</si>
  <si>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</si>
  <si>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</si>
  <si>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</si>
  <si>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</si>
  <si>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</si>
  <si>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</si>
  <si>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</si>
  <si>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</si>
  <si>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</si>
  <si>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</si>
  <si>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</si>
  <si>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</si>
  <si>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</si>
  <si>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</si>
  <si>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</si>
  <si>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</si>
  <si>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</si>
  <si>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</si>
  <si>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</si>
  <si>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</si>
  <si>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</si>
  <si>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</si>
  <si>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</si>
  <si>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</si>
  <si>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</si>
  <si>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</si>
  <si>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</si>
  <si>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</si>
  <si>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</si>
  <si>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</si>
  <si>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</si>
  <si>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</si>
  <si>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</si>
  <si>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</si>
  <si>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</si>
  <si>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</si>
  <si>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</si>
  <si>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</si>
  <si>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</si>
  <si>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</si>
  <si>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</si>
  <si>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</si>
  <si>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</si>
  <si>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</si>
  <si>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</si>
  <si>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</si>
  <si>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</si>
  <si>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</si>
  <si>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</si>
  <si>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</si>
  <si>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</si>
  <si>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</si>
  <si>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</si>
  <si>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</si>
  <si>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</si>
  <si>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</si>
  <si>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</si>
  <si>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</si>
  <si>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</si>
  <si>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</si>
  <si>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</si>
  <si>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</si>
  <si>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</si>
  <si>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</si>
  <si>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</si>
  <si>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</si>
  <si>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</si>
  <si>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</si>
  <si>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</si>
  <si>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</si>
  <si>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</si>
  <si>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</si>
  <si>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</si>
  <si>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</si>
  <si>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</si>
  <si>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</si>
  <si>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</si>
  <si>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</si>
  <si>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</si>
  <si>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</si>
  <si>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</si>
  <si>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</si>
  <si>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</si>
  <si>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</si>
  <si>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</si>
  <si>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</si>
  <si>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</si>
  <si>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</si>
  <si>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</si>
  <si>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</si>
  <si>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</si>
  <si>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</si>
  <si>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</si>
  <si>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</si>
  <si>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</si>
  <si>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</si>
  <si>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</si>
  <si>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</si>
  <si>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</si>
  <si>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</si>
  <si>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</si>
  <si>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</si>
  <si>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</si>
  <si>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</si>
  <si>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</si>
  <si>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</si>
  <si>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</si>
  <si>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</si>
  <si>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</si>
  <si>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</si>
  <si>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</si>
  <si>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</si>
  <si>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</si>
  <si>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</si>
  <si>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</si>
  <si>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</si>
  <si>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</si>
  <si>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</si>
  <si>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</si>
  <si>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</si>
  <si>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</si>
  <si>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</si>
  <si>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</si>
  <si>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</si>
  <si>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</si>
  <si>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</si>
  <si>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</si>
  <si>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</si>
  <si>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</si>
  <si>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</si>
  <si>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</si>
  <si>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</si>
  <si>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</si>
  <si>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</si>
  <si>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</si>
  <si>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</si>
  <si>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</si>
  <si>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</si>
  <si>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</si>
  <si>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</si>
  <si>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</si>
  <si>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</si>
  <si>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</si>
  <si>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</si>
  <si>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</si>
  <si>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</si>
  <si>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</si>
  <si>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</si>
  <si>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</si>
  <si>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</si>
  <si>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</si>
  <si>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</si>
  <si>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</si>
  <si>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</si>
  <si>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</si>
  <si>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</si>
  <si>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</si>
  <si>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</si>
  <si>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</si>
  <si>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</si>
  <si>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</si>
  <si>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</si>
  <si>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</si>
  <si>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</si>
  <si>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</si>
  <si>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</si>
  <si>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</si>
  <si>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</si>
  <si>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</si>
  <si>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</si>
  <si>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</si>
  <si>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</si>
  <si>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</si>
  <si>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</si>
  <si>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</si>
  <si>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</si>
  <si>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</si>
  <si>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</si>
  <si>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</si>
  <si>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</si>
  <si>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</si>
  <si>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</si>
  <si>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</si>
  <si>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</si>
  <si>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</si>
  <si>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</si>
  <si>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</si>
  <si>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</si>
  <si>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</si>
  <si>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</si>
  <si>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</si>
  <si>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</si>
  <si>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</si>
  <si>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</si>
  <si>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</si>
  <si>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</si>
  <si>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</si>
  <si>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</si>
  <si>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</si>
  <si>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</si>
  <si>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</si>
  <si>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</si>
  <si>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</si>
  <si>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</si>
  <si>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</si>
  <si>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</si>
  <si>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</si>
  <si>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</si>
  <si>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</si>
  <si>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</si>
  <si>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</si>
  <si>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</si>
  <si>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</si>
  <si>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</si>
  <si>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</si>
  <si>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</si>
  <si>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</si>
  <si>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</si>
  <si>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</si>
  <si>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</si>
  <si>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</si>
  <si>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</si>
  <si>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</si>
  <si>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</si>
  <si>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</si>
  <si>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</si>
  <si>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</si>
  <si>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</si>
  <si>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</si>
  <si>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</si>
  <si>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</si>
  <si>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</si>
  <si>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</si>
  <si>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</si>
  <si>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</si>
  <si>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</si>
  <si>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</si>
  <si>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</si>
  <si>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</si>
  <si>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</si>
  <si>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</si>
  <si>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</si>
  <si>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</si>
  <si>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</si>
  <si>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</si>
  <si>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</si>
  <si>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</si>
  <si>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</si>
  <si>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</si>
  <si>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</si>
  <si>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</si>
  <si>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</si>
  <si>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</si>
  <si>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</si>
  <si>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</si>
  <si>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</si>
  <si>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</si>
  <si>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</si>
  <si>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</si>
  <si>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</si>
  <si>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</si>
  <si>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</si>
  <si>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</si>
  <si>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</si>
  <si>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</si>
  <si>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</si>
  <si>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</si>
  <si>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</si>
  <si>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</si>
  <si>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</si>
  <si>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</si>
  <si>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</si>
  <si>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</si>
  <si>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</si>
  <si>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</si>
  <si>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</si>
  <si>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</si>
  <si>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</si>
  <si>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</si>
  <si>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</si>
  <si>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</si>
  <si>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</si>
  <si>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</si>
  <si>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</si>
  <si>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</si>
  <si>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</si>
  <si>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</si>
  <si>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</si>
  <si>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</si>
  <si>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</si>
  <si>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</si>
  <si>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</si>
  <si>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</si>
  <si>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</si>
  <si>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</si>
  <si>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</si>
  <si>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</si>
  <si>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</si>
  <si>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</si>
  <si>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</si>
  <si>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</si>
  <si>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</si>
  <si>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</si>
  <si>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</si>
  <si>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</si>
  <si>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</si>
  <si>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</si>
  <si>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</si>
  <si>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</si>
  <si>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</si>
  <si>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</si>
  <si>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</si>
  <si>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</si>
  <si>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</si>
  <si>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</si>
  <si>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</si>
  <si>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</si>
  <si>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</si>
  <si>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</si>
  <si>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</si>
  <si>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</si>
  <si>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</si>
  <si>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</si>
  <si>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</si>
  <si>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</si>
  <si>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</si>
  <si>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</si>
  <si>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</si>
  <si>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</si>
  <si>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</si>
  <si>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</si>
  <si>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</si>
  <si>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</si>
  <si>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</si>
  <si>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</si>
  <si>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</si>
  <si>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</si>
  <si>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</si>
  <si>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</si>
  <si>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</si>
  <si>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</si>
  <si>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</si>
  <si>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</si>
  <si>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</si>
  <si>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</si>
  <si>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</si>
  <si>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</si>
  <si>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</si>
  <si>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</si>
  <si>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</si>
  <si>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</si>
  <si>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</si>
  <si>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</si>
  <si>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</si>
  <si>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</si>
  <si>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</si>
  <si>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</si>
  <si>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</si>
  <si>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</si>
  <si>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</si>
  <si>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</si>
  <si>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</si>
  <si>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</si>
  <si>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</si>
  <si>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</si>
  <si>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</si>
  <si>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</si>
  <si>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</si>
  <si>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</si>
  <si>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</si>
  <si>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</si>
  <si>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</si>
  <si>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</si>
  <si>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</si>
  <si>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</si>
  <si>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</si>
  <si>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</si>
  <si>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</si>
  <si>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</si>
  <si>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</si>
  <si>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</si>
  <si>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</si>
  <si>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</si>
  <si>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</si>
  <si>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</si>
  <si>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</si>
  <si>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</si>
  <si>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</si>
  <si>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</si>
  <si>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</si>
  <si>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</si>
  <si>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</si>
  <si>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</si>
  <si>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</si>
  <si>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</si>
  <si>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</si>
  <si>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</si>
  <si>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</si>
  <si>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</si>
  <si>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</si>
  <si>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</si>
  <si>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</si>
  <si>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</si>
  <si>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</si>
  <si>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</si>
  <si>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</si>
  <si>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</si>
  <si>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</si>
  <si>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</si>
  <si>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</si>
  <si>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</si>
  <si>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</si>
  <si>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</si>
  <si>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</si>
  <si>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</si>
  <si>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</si>
  <si>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</si>
  <si>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</si>
  <si>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</si>
  <si>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</si>
  <si>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</si>
  <si>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</si>
  <si>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</si>
  <si>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</si>
  <si>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</si>
  <si>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</si>
  <si>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</si>
  <si>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</si>
  <si>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</si>
  <si>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</si>
  <si>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</si>
  <si>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</si>
  <si>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</si>
  <si>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</si>
  <si>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</si>
  <si>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</si>
  <si>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</si>
  <si>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</si>
  <si>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</si>
  <si>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</si>
  <si>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</si>
  <si>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</si>
  <si>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</si>
  <si>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</si>
  <si>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</si>
  <si>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</si>
  <si>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</si>
  <si>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</si>
  <si>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</si>
  <si>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</si>
  <si>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</si>
  <si>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</si>
  <si>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</si>
  <si>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</si>
  <si>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</si>
  <si>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</si>
  <si>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</si>
  <si>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</si>
  <si>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</si>
  <si>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</si>
  <si>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</si>
  <si>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</si>
  <si>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</si>
  <si>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</si>
  <si>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</si>
  <si>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</si>
  <si>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</si>
  <si>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</si>
  <si>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</si>
  <si>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</si>
  <si>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</si>
  <si>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</si>
  <si>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</si>
  <si>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</si>
  <si>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</si>
  <si>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</si>
  <si>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</si>
  <si>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</si>
  <si>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</si>
  <si>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</si>
  <si>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</si>
  <si>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</si>
  <si>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</si>
  <si>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</si>
  <si>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</si>
  <si>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</si>
  <si>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</si>
  <si>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</si>
  <si>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</si>
  <si>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</si>
  <si>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</si>
  <si>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</si>
  <si>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</si>
  <si>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</si>
  <si>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</si>
  <si>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</si>
  <si>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</si>
  <si>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</si>
  <si>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</si>
  <si>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</si>
  <si>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</si>
  <si>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</si>
  <si>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</si>
  <si>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</si>
  <si>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</si>
  <si>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</si>
  <si>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</si>
  <si>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</si>
  <si>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</si>
  <si>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</si>
  <si>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</si>
  <si>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</si>
  <si>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</si>
  <si>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</si>
  <si>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</si>
  <si>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</si>
  <si>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</si>
  <si>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</si>
  <si>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</si>
  <si>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</si>
  <si>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</si>
  <si>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</si>
  <si>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</si>
  <si>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</si>
  <si>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</si>
  <si>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</si>
  <si>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</si>
  <si>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</si>
  <si>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</si>
  <si>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</si>
  <si>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</si>
  <si>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</si>
  <si>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</si>
  <si>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</si>
  <si>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</si>
  <si>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</si>
  <si>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</si>
  <si>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</si>
  <si>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</si>
  <si>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</si>
  <si>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</si>
  <si>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</si>
  <si>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</si>
  <si>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</si>
  <si>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</si>
  <si>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</si>
  <si>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</si>
  <si>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</si>
  <si>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</si>
  <si>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</si>
  <si>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</si>
  <si>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</si>
  <si>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</si>
  <si>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</si>
  <si>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</si>
  <si>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</si>
  <si>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</si>
  <si>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</si>
  <si>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</si>
  <si>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</si>
  <si>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</si>
  <si>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</si>
  <si>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</si>
  <si>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</si>
  <si>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</si>
  <si>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</si>
  <si>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</si>
  <si>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</si>
  <si>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</si>
  <si>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</si>
  <si>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</si>
  <si>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</si>
  <si>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</si>
  <si>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</si>
  <si>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</si>
  <si>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</si>
  <si>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</si>
  <si>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</si>
  <si>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</si>
  <si>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</si>
  <si>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</si>
  <si>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</si>
  <si>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</si>
  <si>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</si>
  <si>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</si>
  <si>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</si>
  <si>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</si>
  <si>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</si>
  <si>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</si>
  <si>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</si>
  <si>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</si>
  <si>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</si>
  <si>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</si>
  <si>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</si>
  <si>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</si>
  <si>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</si>
  <si>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</si>
  <si>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</si>
  <si>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</si>
  <si>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</si>
  <si>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</si>
  <si>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</si>
  <si>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</si>
  <si>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</si>
  <si>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</si>
  <si>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</si>
  <si>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</si>
  <si>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</si>
  <si>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</si>
  <si>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</si>
  <si>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</si>
  <si>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</si>
  <si>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</si>
  <si>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</si>
  <si>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</si>
  <si>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</si>
  <si>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</si>
  <si>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</si>
  <si>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</si>
  <si>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</si>
  <si>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</si>
  <si>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</si>
  <si>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</si>
  <si>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</si>
  <si>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</si>
  <si>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</si>
  <si>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</si>
  <si>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</si>
  <si>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</si>
  <si>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</si>
  <si>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</si>
  <si>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</si>
  <si>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</si>
  <si>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</si>
  <si>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</si>
  <si>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</si>
  <si>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</si>
  <si>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</si>
  <si>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</si>
  <si>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</si>
  <si>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</si>
  <si>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</si>
  <si>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</si>
  <si>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</si>
  <si>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</si>
  <si>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</si>
  <si>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</si>
  <si>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</si>
  <si>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</si>
  <si>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</si>
  <si>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</si>
  <si>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</si>
  <si>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</si>
  <si>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</si>
  <si>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</si>
  <si>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</si>
  <si>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</si>
  <si>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</si>
  <si>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</si>
  <si>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</si>
  <si>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</si>
  <si>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</si>
  <si>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</si>
  <si>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</si>
  <si>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</si>
  <si>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</si>
  <si>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</si>
  <si>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</si>
  <si>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</si>
  <si>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</si>
  <si>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</si>
  <si>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</si>
  <si>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</si>
  <si>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</si>
  <si>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</si>
  <si>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</si>
  <si>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</si>
  <si>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</si>
  <si>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</si>
  <si>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</si>
  <si>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</si>
  <si>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</si>
  <si>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</si>
  <si>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</si>
  <si>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</si>
  <si>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</si>
  <si>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</si>
  <si>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</si>
  <si>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</si>
  <si>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</si>
  <si>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</si>
  <si>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</si>
  <si>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</si>
  <si>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</si>
  <si>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</si>
  <si>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</si>
  <si>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</si>
  <si>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</si>
  <si>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</si>
  <si>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</si>
  <si>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</si>
  <si>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</si>
  <si>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</si>
  <si>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</si>
  <si>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</si>
  <si>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</si>
  <si>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</si>
  <si>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</si>
  <si>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</si>
  <si>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</si>
  <si>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</si>
  <si>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</si>
  <si>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</si>
  <si>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</si>
  <si>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</si>
  <si>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</si>
  <si>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</si>
  <si>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</si>
  <si>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</si>
  <si>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</si>
  <si>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</si>
  <si>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</si>
  <si>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</si>
  <si>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</si>
  <si>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</si>
  <si>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</si>
  <si>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</si>
  <si>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</si>
  <si>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</si>
  <si>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</si>
  <si>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</si>
  <si>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</si>
  <si>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</si>
  <si>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</si>
  <si>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</si>
  <si>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</si>
  <si>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</si>
  <si>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</si>
  <si>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</si>
  <si>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</si>
  <si>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</si>
  <si>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</si>
  <si>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</si>
  <si>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</si>
  <si>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</si>
  <si>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</si>
  <si>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</si>
  <si>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</si>
  <si>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</si>
  <si>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</si>
  <si>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</si>
  <si>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</si>
  <si>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</si>
  <si>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</si>
  <si>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</si>
  <si>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</si>
  <si>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</si>
  <si>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</si>
  <si>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</si>
  <si>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</si>
  <si>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</si>
  <si>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</si>
  <si>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</si>
  <si>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</si>
  <si>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</si>
  <si>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</si>
  <si>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</si>
  <si>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</si>
  <si>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</si>
  <si>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</si>
  <si>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</si>
  <si>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</si>
  <si>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</si>
  <si>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</si>
  <si>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</si>
  <si>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</si>
  <si>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</si>
  <si>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</si>
  <si>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</si>
  <si>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</si>
  <si>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</si>
  <si>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</si>
  <si>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</si>
  <si>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</si>
  <si>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</si>
  <si>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</si>
  <si>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</si>
  <si>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</si>
  <si>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</si>
  <si>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</si>
  <si>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</si>
  <si>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</si>
  <si>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</si>
  <si>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</si>
  <si>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</si>
  <si>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</si>
  <si>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</si>
  <si>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</si>
  <si>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</si>
  <si>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</si>
  <si>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</si>
  <si>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</si>
  <si>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</si>
  <si>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</si>
  <si>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</si>
  <si>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</si>
  <si>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</si>
  <si>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</si>
  <si>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</si>
  <si>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</si>
  <si>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</si>
  <si>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</si>
  <si>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</si>
  <si>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</si>
  <si>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</si>
  <si>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</si>
  <si>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</si>
  <si>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</si>
  <si>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</si>
  <si>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</si>
  <si>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</si>
  <si>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</si>
  <si>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</si>
  <si>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</si>
  <si>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</si>
  <si>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</si>
  <si>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</si>
  <si>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</si>
  <si>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</si>
  <si>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</si>
  <si>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</si>
  <si>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</si>
  <si>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</si>
  <si>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</si>
  <si>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</si>
  <si>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</si>
  <si>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</si>
  <si>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</si>
  <si>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</si>
  <si>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</si>
  <si>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</si>
  <si>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</si>
  <si>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</si>
  <si>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</si>
  <si>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</si>
  <si>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</si>
  <si>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</si>
  <si>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</si>
  <si>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</si>
  <si>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</si>
  <si>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</si>
  <si>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</si>
  <si>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</si>
  <si>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</si>
  <si>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</si>
  <si>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</si>
  <si>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</si>
  <si>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</si>
  <si>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</si>
  <si>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</si>
  <si>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</si>
  <si>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</si>
  <si>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</si>
  <si>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</si>
  <si>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</si>
  <si>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</si>
  <si>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</si>
  <si>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</si>
  <si>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</si>
  <si>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</si>
  <si>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</si>
  <si>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</si>
  <si>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</si>
  <si>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</si>
  <si>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</si>
  <si>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</si>
  <si>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</si>
  <si>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</si>
  <si>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</si>
  <si>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</si>
  <si>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</si>
  <si>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</si>
  <si>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</si>
  <si>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</si>
  <si>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</si>
  <si>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</si>
  <si>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</si>
  <si>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</si>
  <si>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</si>
  <si>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</si>
  <si>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</si>
  <si>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</si>
  <si>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</si>
  <si>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</si>
  <si>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</si>
  <si>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</si>
  <si>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</si>
  <si>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</si>
  <si>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</si>
  <si>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</si>
  <si>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</si>
  <si>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</si>
  <si>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</si>
  <si>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</si>
  <si>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</si>
  <si>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</si>
  <si>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</si>
  <si>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</si>
  <si>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</si>
  <si>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</si>
  <si>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</si>
  <si>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</si>
  <si>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</si>
  <si>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</si>
  <si>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</si>
  <si>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</si>
  <si>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</si>
  <si>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</si>
  <si>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</si>
  <si>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</si>
  <si>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</si>
  <si>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</si>
  <si>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</si>
  <si>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</si>
  <si>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</si>
  <si>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</si>
  <si>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</si>
  <si>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</si>
  <si>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</si>
  <si>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</si>
  <si>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</si>
  <si>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</si>
  <si>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</si>
  <si>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</si>
  <si>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</si>
  <si>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</si>
  <si>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</si>
  <si>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</si>
  <si>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</si>
  <si>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</si>
  <si>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</si>
  <si>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</si>
  <si>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</si>
  <si>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</si>
  <si>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</si>
  <si>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</si>
  <si>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</si>
  <si>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</si>
  <si>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</si>
  <si>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</si>
  <si>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</si>
  <si>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</si>
  <si>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</si>
  <si>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</si>
  <si>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</si>
  <si>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</si>
  <si>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</si>
  <si>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</si>
  <si>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</si>
  <si>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</si>
  <si>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</si>
  <si>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</si>
  <si>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</si>
  <si>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</si>
  <si>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</si>
  <si>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</si>
  <si>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</si>
  <si>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</si>
  <si>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</si>
  <si>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</si>
  <si>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</si>
  <si>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</si>
  <si>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</si>
  <si>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</si>
  <si>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</si>
  <si>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</si>
  <si>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</si>
  <si>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</si>
  <si>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</si>
  <si>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</si>
  <si>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</si>
  <si>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</si>
  <si>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</si>
  <si>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</si>
  <si>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</si>
  <si>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</si>
  <si>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</si>
  <si>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</si>
  <si>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</si>
  <si>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</si>
  <si>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</si>
  <si>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</si>
  <si>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</si>
  <si>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</si>
  <si>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</si>
  <si>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</si>
  <si>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</si>
  <si>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</si>
  <si>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</si>
  <si>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</si>
  <si>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</si>
  <si>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</si>
  <si>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</si>
  <si>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</si>
  <si>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</si>
  <si>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</si>
  <si>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</si>
  <si>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</si>
  <si>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</si>
  <si>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</si>
  <si>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</si>
  <si>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</si>
  <si>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</si>
  <si>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</si>
  <si>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</si>
  <si>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</si>
  <si>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</si>
  <si>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</si>
  <si>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</si>
  <si>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</si>
  <si>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</si>
  <si>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</si>
  <si>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</si>
  <si>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</si>
  <si>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</si>
  <si>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</si>
  <si>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</si>
  <si>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</si>
  <si>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</si>
  <si>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</si>
  <si>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</si>
  <si>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</si>
  <si>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</si>
  <si>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</si>
  <si>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</si>
  <si>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</si>
  <si>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</si>
  <si>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</si>
  <si>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</si>
  <si>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</si>
  <si>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</si>
  <si>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</si>
  <si>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</si>
  <si>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</si>
  <si>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</si>
  <si>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</si>
  <si>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</si>
  <si>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</si>
  <si>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</si>
  <si>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</si>
  <si>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</si>
  <si>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</si>
  <si>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</si>
  <si>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</si>
  <si>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</si>
  <si>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</si>
  <si>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</si>
  <si>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</si>
  <si>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</si>
  <si>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</si>
  <si>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</si>
  <si>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</si>
  <si>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</si>
  <si>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</si>
  <si>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</si>
  <si>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</si>
  <si>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</si>
  <si>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</si>
  <si>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</si>
  <si>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</si>
  <si>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</si>
  <si>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</si>
  <si>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</si>
  <si>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</si>
  <si>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</si>
  <si>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</si>
  <si>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</si>
  <si>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</si>
  <si>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</si>
  <si>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</si>
  <si>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</si>
  <si>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</si>
  <si>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</si>
  <si>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</si>
  <si>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</si>
  <si>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</si>
  <si>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</si>
  <si>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</si>
  <si>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</si>
  <si>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</si>
  <si>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</si>
  <si>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</si>
  <si>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</si>
  <si>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</si>
  <si>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</si>
  <si>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</si>
  <si>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</si>
  <si>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</si>
  <si>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</si>
  <si>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</si>
  <si>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</si>
  <si>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</si>
  <si>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</si>
  <si>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</si>
  <si>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</si>
  <si>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</si>
  <si>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</si>
  <si>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</si>
  <si>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</si>
  <si>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</si>
  <si>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</si>
  <si>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</si>
  <si>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</si>
  <si>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</si>
  <si>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</si>
  <si>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</si>
  <si>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</si>
  <si>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</si>
  <si>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</si>
  <si>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</si>
  <si>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</si>
  <si>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</si>
  <si>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</si>
  <si>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</si>
  <si>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</si>
  <si>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</si>
  <si>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</si>
  <si>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</si>
  <si>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</si>
  <si>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</si>
  <si>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</si>
  <si>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</si>
  <si>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</si>
  <si>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</si>
  <si>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</si>
  <si>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</si>
  <si>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</si>
  <si>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</si>
  <si>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</si>
  <si>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</si>
  <si>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</si>
  <si>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</si>
  <si>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</si>
  <si>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</si>
  <si>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</si>
  <si>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</si>
  <si>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</si>
  <si>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</si>
  <si>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</si>
  <si>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</si>
  <si>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</si>
  <si>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</si>
  <si>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</si>
  <si>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</si>
  <si>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</si>
  <si>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</si>
  <si>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</si>
  <si>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</si>
  <si>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</si>
  <si>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</si>
  <si>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</si>
  <si>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</si>
  <si>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</si>
  <si>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</si>
  <si>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</si>
  <si>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</si>
  <si>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</si>
  <si>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</si>
  <si>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</si>
  <si>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</si>
  <si>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</si>
  <si>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</si>
  <si>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</si>
  <si>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</si>
  <si>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</si>
  <si>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</si>
  <si>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</si>
  <si>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</si>
  <si>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</si>
  <si>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</si>
  <si>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</si>
  <si>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</si>
  <si>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</si>
  <si>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</si>
  <si>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</si>
  <si>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</si>
  <si>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</si>
  <si>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</si>
  <si>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</si>
  <si>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</si>
  <si>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</si>
  <si>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</si>
  <si>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</si>
  <si>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</si>
  <si>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</si>
  <si>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</si>
  <si>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</si>
  <si>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</si>
  <si>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</si>
  <si>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</si>
  <si>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</si>
  <si>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</si>
  <si>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</si>
  <si>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</si>
  <si>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</si>
  <si>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</si>
  <si>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</si>
  <si>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</si>
  <si>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</si>
  <si>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</si>
  <si>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</si>
  <si>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</si>
  <si>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</si>
  <si>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</si>
  <si>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</si>
  <si>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</si>
  <si>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</si>
  <si>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</si>
  <si>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</si>
  <si>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</si>
  <si>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</si>
  <si>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</si>
  <si>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</si>
  <si>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</si>
  <si>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</si>
  <si>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</si>
  <si>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</si>
  <si>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</si>
  <si>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</si>
  <si>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</si>
  <si>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</si>
  <si>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</si>
  <si>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</si>
  <si>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</si>
  <si>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</si>
  <si>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</si>
  <si>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</si>
  <si>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</si>
  <si>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</si>
  <si>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</si>
  <si>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</si>
  <si>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</si>
  <si>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</si>
  <si>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</si>
  <si>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</si>
  <si>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</si>
  <si>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</si>
  <si>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</si>
  <si>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</si>
  <si>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</si>
  <si>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</si>
  <si>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</si>
  <si>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</si>
  <si>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</si>
  <si>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</si>
  <si>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</si>
  <si>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</si>
  <si>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</si>
  <si>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</si>
  <si>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</si>
  <si>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</si>
  <si>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</si>
  <si>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</si>
  <si>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</si>
  <si>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</si>
  <si>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</si>
  <si>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</si>
  <si>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</si>
  <si>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</si>
  <si>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</si>
  <si>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</si>
  <si>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</si>
  <si>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</si>
  <si>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</si>
  <si>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</si>
  <si>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</si>
  <si>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</si>
  <si>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</si>
  <si>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</si>
  <si>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</si>
  <si>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</si>
  <si>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</si>
  <si>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</si>
  <si>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</si>
  <si>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</si>
  <si>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</si>
  <si>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</si>
  <si>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</si>
  <si>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</si>
  <si>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</si>
  <si>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</si>
  <si>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</si>
  <si>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</si>
  <si>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</si>
  <si>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</si>
  <si>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</si>
  <si>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</si>
  <si>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</si>
  <si>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</si>
  <si>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</si>
  <si>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</si>
  <si>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</si>
  <si>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</si>
  <si>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</si>
  <si>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</si>
  <si>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</si>
  <si>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</si>
  <si>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</si>
  <si>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</si>
  <si>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</si>
  <si>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</si>
  <si>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</si>
  <si>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</si>
  <si>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</si>
  <si>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</si>
  <si>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</si>
  <si>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</si>
  <si>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</si>
  <si>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</si>
  <si>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</si>
  <si>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</si>
  <si>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</si>
  <si>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</si>
  <si>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</si>
  <si>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</si>
  <si>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</si>
  <si>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</si>
  <si>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</si>
  <si>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</si>
  <si>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</si>
  <si>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</si>
  <si>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</si>
  <si>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</si>
  <si>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</si>
  <si>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</si>
  <si>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</si>
  <si>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</si>
  <si>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</si>
  <si>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</si>
  <si>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</si>
  <si>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</si>
  <si>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</si>
  <si>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</si>
  <si>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</si>
  <si>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</si>
  <si>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</si>
  <si>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</si>
  <si>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</si>
  <si>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</si>
  <si>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</si>
  <si>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</si>
  <si>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</si>
  <si>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</si>
  <si>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</si>
  <si>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</si>
  <si>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</si>
  <si>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</si>
  <si>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</si>
  <si>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</si>
  <si>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</si>
  <si>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</si>
  <si>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</si>
  <si>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</si>
  <si>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</si>
  <si>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</si>
  <si>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</si>
  <si>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</si>
  <si>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</si>
  <si>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</si>
  <si>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</si>
  <si>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</si>
  <si>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</si>
  <si>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</si>
  <si>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</si>
  <si>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</si>
  <si>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</si>
  <si>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</si>
  <si>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</si>
  <si>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</si>
  <si>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</si>
  <si>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</si>
  <si>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</si>
  <si>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</si>
  <si>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</si>
  <si>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</si>
  <si>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</si>
  <si>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</si>
  <si>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</si>
  <si>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</si>
  <si>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</si>
  <si>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</si>
  <si>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</si>
  <si>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</si>
  <si>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</si>
  <si>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</si>
  <si>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</si>
  <si>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</si>
  <si>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</si>
  <si>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</si>
  <si>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</si>
  <si>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</si>
  <si>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</si>
  <si>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</si>
  <si>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</si>
  <si>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</si>
  <si>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</si>
  <si>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</si>
  <si>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</si>
  <si>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</si>
  <si>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</si>
  <si>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</si>
  <si>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</si>
  <si>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</si>
  <si>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</si>
  <si>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</si>
  <si>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</si>
  <si>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</si>
  <si>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</si>
  <si>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</si>
  <si>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</si>
  <si>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</si>
  <si>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</si>
  <si>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</si>
  <si>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</si>
  <si>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</si>
  <si>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</si>
  <si>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</si>
  <si>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</si>
  <si>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</si>
  <si>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</si>
  <si>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</si>
  <si>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</si>
  <si>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</si>
  <si>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</si>
  <si>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</si>
  <si>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</si>
  <si>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</si>
  <si>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</si>
  <si>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</si>
  <si>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</si>
  <si>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</si>
  <si>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</si>
  <si>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</si>
  <si>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</si>
  <si>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</si>
  <si>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</si>
  <si>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</si>
  <si>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</si>
  <si>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</si>
  <si>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</si>
  <si>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</si>
  <si>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</si>
  <si>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</si>
  <si>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</si>
  <si>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</si>
  <si>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</si>
  <si>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</si>
  <si>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</si>
  <si>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</si>
  <si>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</si>
  <si>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</si>
  <si>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</si>
  <si>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</si>
  <si>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</si>
  <si>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</si>
  <si>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</si>
  <si>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</si>
  <si>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</si>
  <si>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</si>
  <si>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</si>
  <si>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</si>
  <si>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</si>
  <si>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</si>
  <si>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</si>
  <si>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</si>
  <si>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</si>
  <si>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</si>
  <si>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</si>
  <si>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</si>
  <si>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</si>
  <si>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</si>
  <si>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</si>
  <si>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</si>
  <si>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</si>
  <si>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</si>
  <si>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</si>
  <si>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</si>
  <si>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</si>
  <si>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</si>
  <si>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</si>
  <si>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</si>
  <si>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</si>
  <si>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</si>
  <si>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</si>
  <si>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</si>
  <si>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</si>
  <si>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</si>
  <si>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</si>
  <si>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</si>
  <si>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</si>
  <si>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</si>
  <si>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</si>
  <si>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</si>
  <si>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</si>
  <si>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</si>
  <si>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</si>
  <si>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</si>
  <si>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</si>
  <si>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</si>
  <si>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</si>
  <si>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</si>
  <si>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</si>
  <si>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</si>
  <si>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</si>
  <si>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</si>
  <si>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</si>
  <si>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</si>
  <si>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</si>
  <si>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</si>
  <si>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</si>
  <si>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</si>
  <si>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</si>
  <si>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</si>
  <si>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</si>
  <si>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</si>
  <si>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</si>
  <si>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</si>
  <si>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</si>
  <si>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</si>
  <si>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</si>
  <si>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</si>
  <si>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</si>
  <si>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</si>
  <si>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</si>
  <si>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</si>
  <si>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</si>
  <si>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</si>
  <si>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</si>
  <si>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</si>
  <si>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</si>
  <si>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</si>
  <si>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</si>
  <si>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</si>
  <si>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</si>
  <si>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</si>
  <si>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</si>
  <si>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</si>
  <si>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</si>
  <si>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</si>
  <si>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</si>
  <si>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</si>
  <si>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</si>
  <si>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</si>
  <si>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</si>
  <si>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</si>
  <si>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</si>
  <si>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</si>
  <si>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</si>
  <si>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</si>
  <si>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</si>
  <si>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</si>
  <si>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</si>
  <si>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</si>
  <si>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</si>
  <si>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</si>
  <si>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</si>
  <si>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</si>
  <si>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</si>
  <si>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</si>
  <si>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</si>
  <si>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</si>
  <si>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</si>
  <si>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</si>
  <si>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</si>
  <si>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</si>
  <si>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</si>
  <si>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</si>
  <si>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</si>
  <si>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</si>
  <si>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</si>
  <si>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</si>
  <si>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</si>
  <si>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</si>
  <si>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</si>
  <si>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</si>
  <si>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</si>
  <si>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</si>
  <si>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</si>
  <si>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</si>
  <si>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</si>
  <si>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</si>
  <si>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</si>
  <si>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</si>
  <si>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</si>
  <si>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</si>
  <si>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</si>
  <si>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</si>
  <si>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</si>
  <si>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</si>
  <si>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</si>
  <si>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</si>
  <si>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</si>
  <si>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</si>
  <si>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</si>
  <si>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</si>
  <si>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</si>
  <si>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</si>
  <si>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</si>
  <si>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</si>
  <si>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</si>
  <si>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</si>
  <si>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</si>
  <si>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</si>
  <si>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</si>
  <si>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</si>
  <si>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</si>
  <si>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</si>
  <si>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</si>
  <si>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</si>
  <si>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</si>
  <si>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</si>
  <si>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</si>
  <si>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</si>
  <si>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</si>
  <si>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</si>
  <si>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</si>
  <si>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</si>
  <si>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</si>
  <si>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</si>
  <si>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</si>
  <si>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</si>
  <si>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</si>
  <si>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</si>
  <si>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</si>
  <si>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</si>
  <si>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</si>
  <si>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</si>
  <si>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</si>
  <si>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</si>
  <si>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</si>
  <si>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</si>
  <si>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</si>
  <si>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</si>
  <si>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</si>
  <si>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</si>
  <si>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</si>
  <si>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</si>
  <si>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</si>
  <si>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</si>
  <si>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</si>
  <si>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</si>
  <si>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</si>
  <si>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</si>
  <si>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</si>
  <si>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</si>
  <si>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</si>
  <si>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</si>
  <si>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</si>
  <si>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</si>
  <si>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</si>
  <si>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</si>
  <si>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</si>
  <si>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</si>
  <si>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</si>
  <si>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</si>
  <si>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</si>
  <si>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</si>
  <si>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</si>
  <si>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</si>
  <si>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</si>
  <si>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</si>
  <si>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</si>
  <si>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</si>
  <si>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</si>
  <si>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</si>
  <si>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</si>
  <si>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</si>
  <si>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</si>
  <si>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</si>
  <si>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</si>
  <si>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</si>
  <si>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</si>
  <si>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</si>
  <si>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</si>
  <si>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</si>
  <si>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</si>
  <si>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</si>
  <si>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</si>
  <si>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</si>
  <si>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</si>
  <si>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</si>
  <si>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</si>
  <si>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</si>
  <si>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</si>
  <si>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</si>
  <si>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</si>
  <si>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</si>
  <si>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</si>
  <si>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</si>
  <si>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</si>
  <si>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</si>
  <si>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</si>
  <si>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</si>
  <si>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</si>
  <si>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</si>
  <si>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</si>
  <si>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</si>
  <si>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</si>
  <si>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</si>
  <si>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</si>
  <si>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</si>
  <si>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</si>
  <si>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</si>
  <si>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</si>
  <si>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</si>
  <si>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</si>
  <si>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</si>
  <si>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</si>
  <si>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</si>
  <si>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</si>
  <si>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</si>
  <si>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</si>
  <si>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</si>
  <si>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</si>
  <si>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</si>
  <si>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</si>
  <si>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</si>
  <si>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</si>
  <si>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</si>
  <si>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</si>
  <si>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</si>
  <si>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</si>
  <si>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</si>
  <si>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</si>
  <si>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</si>
  <si>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</si>
  <si>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</si>
  <si>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</si>
  <si>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</si>
  <si>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</si>
  <si>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</si>
  <si>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</si>
  <si>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</si>
  <si>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</si>
  <si>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</si>
  <si>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</si>
  <si>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</si>
  <si>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</si>
  <si>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</si>
  <si>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</si>
  <si>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</si>
  <si>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</si>
  <si>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</si>
  <si>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</si>
  <si>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</si>
  <si>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</si>
  <si>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</si>
  <si>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</si>
  <si>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</si>
  <si>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</si>
  <si>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</si>
  <si>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</si>
  <si>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</si>
  <si>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</si>
  <si>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</si>
  <si>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</si>
  <si>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</si>
  <si>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</si>
  <si>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</si>
  <si>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</si>
  <si>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</si>
  <si>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</si>
  <si>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</si>
  <si>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</si>
  <si>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</si>
  <si>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</si>
  <si>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</si>
  <si>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</si>
  <si>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</si>
  <si>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</si>
  <si>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</si>
  <si>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</si>
  <si>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</si>
  <si>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</si>
  <si>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</si>
  <si>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</si>
  <si>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</si>
  <si>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</si>
  <si>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</si>
  <si>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</si>
  <si>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</si>
  <si>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</si>
  <si>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</si>
  <si>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</si>
  <si>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</si>
  <si>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</si>
  <si>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</si>
  <si>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</si>
  <si>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</si>
  <si>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</si>
  <si>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</si>
  <si>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</si>
  <si>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</si>
  <si>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</si>
  <si>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</si>
  <si>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</si>
  <si>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</si>
  <si>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</si>
  <si>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</si>
  <si>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</si>
  <si>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</si>
  <si>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</si>
  <si>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</si>
  <si>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</si>
  <si>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</si>
  <si>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</si>
  <si>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</si>
  <si>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</si>
  <si>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</si>
  <si>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</si>
  <si>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</si>
  <si>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</si>
  <si>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</si>
  <si>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</si>
  <si>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</si>
  <si>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</si>
  <si>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</si>
  <si>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</si>
  <si>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</si>
  <si>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</si>
  <si>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</si>
  <si>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</si>
  <si>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</si>
  <si>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</si>
  <si>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</si>
  <si>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</si>
  <si>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</si>
  <si>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</si>
  <si>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</si>
  <si>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</si>
  <si>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</si>
  <si>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</si>
  <si>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</si>
  <si>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</si>
  <si>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</si>
  <si>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</si>
  <si>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</si>
  <si>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</si>
  <si>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</si>
  <si>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</si>
  <si>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</si>
  <si>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</si>
  <si>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</si>
  <si>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</si>
  <si>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</si>
  <si>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</si>
  <si>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</si>
  <si>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</si>
  <si>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</si>
  <si>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</si>
  <si>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</si>
  <si>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</si>
  <si>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</si>
  <si>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</si>
  <si>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</si>
  <si>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</si>
  <si>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</si>
  <si>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</si>
  <si>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</si>
  <si>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</si>
  <si>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</si>
  <si>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</si>
  <si>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</si>
  <si>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</si>
  <si>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</si>
  <si>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</si>
  <si>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</si>
  <si>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</si>
  <si>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</si>
  <si>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</si>
  <si>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</si>
  <si>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</si>
  <si>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</si>
  <si>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</si>
  <si>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</si>
  <si>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</si>
  <si>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</si>
  <si>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</si>
  <si>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</si>
  <si>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</si>
  <si>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</si>
  <si>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</si>
  <si>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</si>
  <si>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</si>
  <si>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</si>
  <si>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</si>
  <si>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</si>
  <si>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</si>
  <si>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</si>
  <si>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</si>
  <si>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</si>
  <si>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</si>
  <si>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</si>
  <si>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</si>
  <si>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</si>
  <si>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</si>
  <si>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</si>
  <si>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</si>
  <si>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</si>
  <si>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</si>
  <si>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</si>
  <si>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</si>
  <si>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</si>
  <si>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</si>
  <si>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</si>
  <si>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</si>
  <si>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</si>
  <si>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</si>
  <si>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</si>
  <si>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</si>
  <si>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</si>
  <si>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</si>
  <si>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</si>
  <si>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</si>
  <si>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</si>
  <si>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</si>
  <si>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</si>
  <si>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</si>
  <si>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</si>
  <si>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</si>
  <si>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</si>
  <si>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</si>
  <si>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</si>
  <si>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</si>
  <si>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</si>
  <si>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</si>
  <si>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</si>
  <si>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</si>
  <si>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</si>
  <si>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</si>
  <si>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</si>
  <si>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</si>
  <si>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</si>
  <si>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</si>
  <si>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</si>
  <si>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</si>
  <si>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</si>
  <si>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</si>
  <si>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</si>
  <si>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</si>
  <si>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</si>
  <si>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</si>
  <si>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</si>
  <si>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</si>
  <si>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</si>
  <si>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</si>
  <si>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</si>
  <si>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</si>
  <si>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</si>
  <si>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</si>
  <si>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</si>
  <si>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</si>
  <si>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</si>
  <si>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</si>
  <si>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</si>
  <si>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</si>
  <si>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</si>
  <si>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</si>
  <si>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</si>
  <si>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</si>
  <si>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</si>
  <si>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</si>
  <si>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</si>
  <si>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</si>
  <si>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</si>
  <si>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</si>
  <si>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</si>
  <si>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</si>
  <si>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</si>
  <si>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</si>
  <si>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</si>
  <si>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</si>
  <si>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</si>
  <si>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</si>
  <si>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</si>
  <si>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</si>
  <si>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</si>
  <si>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</si>
  <si>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</si>
  <si>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</si>
  <si>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</si>
  <si>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</si>
  <si>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</si>
  <si>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</si>
  <si>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</si>
  <si>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</si>
  <si>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</si>
  <si>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</si>
  <si>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</si>
  <si>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</si>
  <si>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</si>
  <si>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</si>
  <si>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</si>
  <si>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</si>
  <si>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</si>
  <si>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</si>
  <si>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</si>
  <si>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</si>
  <si>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</si>
  <si>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</si>
  <si>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</si>
  <si>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</si>
  <si>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</si>
  <si>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</si>
  <si>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</si>
  <si>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</si>
  <si>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</si>
  <si>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</si>
  <si>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</si>
  <si>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</si>
  <si>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</si>
  <si>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</si>
  <si>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</si>
  <si>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</si>
  <si>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</si>
  <si>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</si>
  <si>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</si>
  <si>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</si>
  <si>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</si>
  <si>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</si>
  <si>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</si>
  <si>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</si>
  <si>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</si>
  <si>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</si>
  <si>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</si>
  <si>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</si>
  <si>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</si>
  <si>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</si>
  <si>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</si>
  <si>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</si>
  <si>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</si>
  <si>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</si>
  <si>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</si>
  <si>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</si>
  <si>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</si>
  <si>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</si>
  <si>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</si>
  <si>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</si>
  <si>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</si>
  <si>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</si>
  <si>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</si>
  <si>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</si>
  <si>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</si>
  <si>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</si>
  <si>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</si>
  <si>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</si>
  <si>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</si>
  <si>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</si>
  <si>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</si>
  <si>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</si>
  <si>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</si>
  <si>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</si>
  <si>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</si>
  <si>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</si>
  <si>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</si>
  <si>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</si>
  <si>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</si>
  <si>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</si>
  <si>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</si>
  <si>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</si>
  <si>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</si>
  <si>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</si>
  <si>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</si>
  <si>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</si>
  <si>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</si>
  <si>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</si>
  <si>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</si>
  <si>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</si>
  <si>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</si>
  <si>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</si>
  <si>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</si>
  <si>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</si>
  <si>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</si>
  <si>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</si>
  <si>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</si>
  <si>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</si>
  <si>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</si>
  <si>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</si>
  <si>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</si>
  <si>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</si>
  <si>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</si>
  <si>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</si>
  <si>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</si>
  <si>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</si>
  <si>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</si>
  <si>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</si>
  <si>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</si>
  <si>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</si>
  <si>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</si>
  <si>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</si>
  <si>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</si>
  <si>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</si>
  <si>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</si>
  <si>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</si>
  <si>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</si>
  <si>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</si>
  <si>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</si>
  <si>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</si>
  <si>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</si>
  <si>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</si>
  <si>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</si>
  <si>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</si>
  <si>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</si>
  <si>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</si>
  <si>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</si>
  <si>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</si>
  <si>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</si>
  <si>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</si>
  <si>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</si>
  <si>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</si>
  <si>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</si>
  <si>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</si>
  <si>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</si>
  <si>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</si>
  <si>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</si>
  <si>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</si>
  <si>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</si>
  <si>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</si>
  <si>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</si>
  <si>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</si>
  <si>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</si>
  <si>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</si>
  <si>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</si>
  <si>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</si>
  <si>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</si>
  <si>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</si>
  <si>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</si>
  <si>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</si>
  <si>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</si>
  <si>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</si>
  <si>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</si>
  <si>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</si>
  <si>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</si>
  <si>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</si>
  <si>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</si>
  <si>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</si>
  <si>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</si>
  <si>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</si>
  <si>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</si>
  <si>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</si>
  <si>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</si>
  <si>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</si>
  <si>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</si>
  <si>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</si>
  <si>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</si>
  <si>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</si>
  <si>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</si>
  <si>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</si>
  <si>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</si>
  <si>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</si>
  <si>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</si>
  <si>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</si>
  <si>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</si>
  <si>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</si>
  <si>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</si>
  <si>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</si>
  <si>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</si>
  <si>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</si>
  <si>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</si>
  <si>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</si>
  <si>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</si>
  <si>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</si>
  <si>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</si>
  <si>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</si>
  <si>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</si>
  <si>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</si>
  <si>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</si>
  <si>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</si>
  <si>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</si>
  <si>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</si>
  <si>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</si>
  <si>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</si>
  <si>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</si>
  <si>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</si>
  <si>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</si>
  <si>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</si>
  <si>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</si>
  <si>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</si>
  <si>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</si>
  <si>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</si>
  <si>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</si>
  <si>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</si>
  <si>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</si>
  <si>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</si>
  <si>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</si>
  <si>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</si>
  <si>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</si>
  <si>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</si>
  <si>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</si>
  <si>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</si>
  <si>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</si>
  <si>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</si>
  <si>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</si>
  <si>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</si>
  <si>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</si>
  <si>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</si>
  <si>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</si>
  <si>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</si>
  <si>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</si>
  <si>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</si>
  <si>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</si>
  <si>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</si>
  <si>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</si>
  <si>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</si>
  <si>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</si>
  <si>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</si>
  <si>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</si>
  <si>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</si>
  <si>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</si>
  <si>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</si>
  <si>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</si>
  <si>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</si>
  <si>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</si>
  <si>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</si>
  <si>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</si>
  <si>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</si>
  <si>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</si>
  <si>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</si>
  <si>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</si>
  <si>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</si>
  <si>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</si>
  <si>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</si>
  <si>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</si>
  <si>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</si>
  <si>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</si>
  <si>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</si>
  <si>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</si>
  <si>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</si>
  <si>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</si>
  <si>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</si>
  <si>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</si>
  <si>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</si>
  <si>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</si>
  <si>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</si>
  <si>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</si>
  <si>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</si>
  <si>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</si>
  <si>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</si>
  <si>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</si>
  <si>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</si>
  <si>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</si>
  <si>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</si>
  <si>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</si>
  <si>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</si>
  <si>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</si>
  <si>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</si>
  <si>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</si>
  <si>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</si>
  <si>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</si>
  <si>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</si>
  <si>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</si>
  <si>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</si>
  <si>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</si>
  <si>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</si>
  <si>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</si>
  <si>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</si>
  <si>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</si>
  <si>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</si>
  <si>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</si>
  <si>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</si>
  <si>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</si>
  <si>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</si>
  <si>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</si>
  <si>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</si>
  <si>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</si>
  <si>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</si>
  <si>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</si>
  <si>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</si>
  <si>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</si>
  <si>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</si>
  <si>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</si>
  <si>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</si>
  <si>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</si>
  <si>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</si>
  <si>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</si>
  <si>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</si>
  <si>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</si>
  <si>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</si>
  <si>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</si>
  <si>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</si>
  <si>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</si>
  <si>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</si>
  <si>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</si>
  <si>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</si>
  <si>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</si>
  <si>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</si>
  <si>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</si>
  <si>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</si>
  <si>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</si>
  <si>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</si>
  <si>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</si>
  <si>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</si>
  <si>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</si>
  <si>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</si>
  <si>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</si>
  <si>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</si>
  <si>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</si>
  <si>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</si>
  <si>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</si>
  <si>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</si>
  <si>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</si>
  <si>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</si>
  <si>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</si>
  <si>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</si>
  <si>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</si>
  <si>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</si>
  <si>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</si>
  <si>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</si>
  <si>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</si>
  <si>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</si>
  <si>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</si>
  <si>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</si>
  <si>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</si>
  <si>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</si>
  <si>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</si>
  <si>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</si>
  <si>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</si>
  <si>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</si>
  <si>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</si>
  <si>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</si>
  <si>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</si>
  <si>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</si>
  <si>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</si>
  <si>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</si>
  <si>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</si>
  <si>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</si>
  <si>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</si>
  <si>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</si>
  <si>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</si>
  <si>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</si>
  <si>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</si>
  <si>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</si>
  <si>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</si>
  <si>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</si>
  <si>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</si>
  <si>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</si>
  <si>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</si>
  <si>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</si>
  <si>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</si>
  <si>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</si>
  <si>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</si>
  <si>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</si>
  <si>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</si>
  <si>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</si>
  <si>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</si>
  <si>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</si>
  <si>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</si>
  <si>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</si>
  <si>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</si>
  <si>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</si>
  <si>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</si>
  <si>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</si>
  <si>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</si>
  <si>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</si>
  <si>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</si>
  <si>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</si>
  <si>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</si>
  <si>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</si>
  <si>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</si>
  <si>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</si>
  <si>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</si>
  <si>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</si>
  <si>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</si>
  <si>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</si>
  <si>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</si>
  <si>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</si>
  <si>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</si>
  <si>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</si>
  <si>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</si>
  <si>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</si>
  <si>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</si>
  <si>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</si>
  <si>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</si>
  <si>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</si>
  <si>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</si>
  <si>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</si>
  <si>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</si>
  <si>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</si>
  <si>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</si>
  <si>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</si>
  <si>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</si>
  <si>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</si>
  <si>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</si>
  <si>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</si>
  <si>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</si>
  <si>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</si>
  <si>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</si>
  <si>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</si>
  <si>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</si>
  <si>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</si>
  <si>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</si>
  <si>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</si>
  <si>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</si>
  <si>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</si>
  <si>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</si>
  <si>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</si>
  <si>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</si>
  <si>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</si>
  <si>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</si>
  <si>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</si>
  <si>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</si>
  <si>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</si>
  <si>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</si>
  <si>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</si>
  <si>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</si>
  <si>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</si>
  <si>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</si>
  <si>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</si>
  <si>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</si>
  <si>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</si>
  <si>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</si>
  <si>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</si>
  <si>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</si>
  <si>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</si>
  <si>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</si>
  <si>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</si>
  <si>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</si>
  <si>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</si>
  <si>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</si>
  <si>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</si>
  <si>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</si>
  <si>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</si>
  <si>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</si>
  <si>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</si>
  <si>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</si>
  <si>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</si>
  <si>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</si>
  <si>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</si>
  <si>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</si>
  <si>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</si>
  <si>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</si>
  <si>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</si>
  <si>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</si>
  <si>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</si>
  <si>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</si>
  <si>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</si>
  <si>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</si>
  <si>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</si>
  <si>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</si>
  <si>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</si>
  <si>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</si>
  <si>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</si>
  <si>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</si>
  <si>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</si>
  <si>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</si>
  <si>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</si>
  <si>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</si>
  <si>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</si>
  <si>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</si>
  <si>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</si>
  <si>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</si>
  <si>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</si>
  <si>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</si>
  <si>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</si>
  <si>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</si>
  <si>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</si>
  <si>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</si>
  <si>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</si>
  <si>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</si>
  <si>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</si>
  <si>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</si>
  <si>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</si>
  <si>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</si>
  <si>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</si>
  <si>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</si>
  <si>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</si>
  <si>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</si>
  <si>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</si>
  <si>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</si>
  <si>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</si>
  <si>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</si>
  <si>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</si>
  <si>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</si>
  <si>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</si>
  <si>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</si>
  <si>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</si>
  <si>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</si>
  <si>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</si>
  <si>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</si>
  <si>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</si>
  <si>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</si>
  <si>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</si>
  <si>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</si>
  <si>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</si>
  <si>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</si>
  <si>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</si>
  <si>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</si>
  <si>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</si>
  <si>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</si>
  <si>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</si>
  <si>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</si>
  <si>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</si>
  <si>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</si>
  <si>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</si>
  <si>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</si>
  <si>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</si>
  <si>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</si>
  <si>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</si>
  <si>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</si>
  <si>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</si>
  <si>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</si>
  <si>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</si>
  <si>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</si>
  <si>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</si>
  <si>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</si>
  <si>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</si>
  <si>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</si>
  <si>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</si>
  <si>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</si>
  <si>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</si>
  <si>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</si>
  <si>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</si>
  <si>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</si>
  <si>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</si>
  <si>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</si>
  <si>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</si>
  <si>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</si>
  <si>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</si>
  <si>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</si>
  <si>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</si>
  <si>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</si>
  <si>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</si>
  <si>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</si>
  <si>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</si>
  <si>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</si>
  <si>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</si>
  <si>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</si>
  <si>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</si>
  <si>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</si>
  <si>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</si>
  <si>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</si>
  <si>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</si>
  <si>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</si>
  <si>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</si>
  <si>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</si>
  <si>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</si>
  <si>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</si>
  <si>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</si>
  <si>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</si>
  <si>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</si>
  <si>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</si>
  <si>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</si>
  <si>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</si>
  <si>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</si>
  <si>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</si>
  <si>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</si>
  <si>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</si>
  <si>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</si>
  <si>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</si>
  <si>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</si>
  <si>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</si>
  <si>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</si>
  <si>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</si>
  <si>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</si>
  <si>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</si>
  <si>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</si>
  <si>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</si>
  <si>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</si>
  <si>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</si>
  <si>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</si>
  <si>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</si>
  <si>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</si>
  <si>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</si>
  <si>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</si>
  <si>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</si>
  <si>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</si>
  <si>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</si>
  <si>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</si>
  <si>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</si>
  <si>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</si>
  <si>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</si>
  <si>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</si>
  <si>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</si>
  <si>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</si>
  <si>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</si>
  <si>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</si>
  <si>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</si>
  <si>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</si>
  <si>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</si>
  <si>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</si>
  <si>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</si>
  <si>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</si>
  <si>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</si>
  <si>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</si>
  <si>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</si>
  <si>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</si>
  <si>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</si>
  <si>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</si>
  <si>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</si>
  <si>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</si>
  <si>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</si>
  <si>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</si>
  <si>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</si>
  <si>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</si>
  <si>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</si>
  <si>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</si>
  <si>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</si>
  <si>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</si>
  <si>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</si>
  <si>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</si>
  <si>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</si>
  <si>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</si>
  <si>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</si>
  <si>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</si>
  <si>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</si>
  <si>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</si>
  <si>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</si>
  <si>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</si>
  <si>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</si>
  <si>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</si>
  <si>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</si>
  <si>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</si>
  <si>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</si>
  <si>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</si>
  <si>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</si>
  <si>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</si>
  <si>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</si>
  <si>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</si>
  <si>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</si>
  <si>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</si>
  <si>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</si>
  <si>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</si>
  <si>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</si>
  <si>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</si>
  <si>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</si>
  <si>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</si>
  <si>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</si>
  <si>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</si>
  <si>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</si>
  <si>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</si>
  <si>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</si>
  <si>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</si>
  <si>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</si>
  <si>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</si>
  <si>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</si>
  <si>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</si>
  <si>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</si>
  <si>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</si>
  <si>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</si>
  <si>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</si>
  <si>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</si>
  <si>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</si>
  <si>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</si>
  <si>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</si>
  <si>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</si>
  <si>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</si>
  <si>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</si>
  <si>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</si>
  <si>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</si>
  <si>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</si>
  <si>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</si>
  <si>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</si>
  <si>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</si>
  <si>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</si>
  <si>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</si>
  <si>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</si>
  <si>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</si>
  <si>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</si>
  <si>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</si>
  <si>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</si>
  <si>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</si>
  <si>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</si>
  <si>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</si>
  <si>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</si>
  <si>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</si>
  <si>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</si>
  <si>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</si>
  <si>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</si>
  <si>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</si>
  <si>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</si>
  <si>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</si>
  <si>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</si>
  <si>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</si>
  <si>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</si>
  <si>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</si>
  <si>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</si>
  <si>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</si>
  <si>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</si>
  <si>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</si>
  <si>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</si>
  <si>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</si>
  <si>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</si>
  <si>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</si>
  <si>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</si>
  <si>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</si>
  <si>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</si>
  <si>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</si>
  <si>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</si>
  <si>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</si>
  <si>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</si>
  <si>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</si>
  <si>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</si>
  <si>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</si>
  <si>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</si>
  <si>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</si>
  <si>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</si>
  <si>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</si>
  <si>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</si>
  <si>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</si>
  <si>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</si>
  <si>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</si>
  <si>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</si>
  <si>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</si>
  <si>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</si>
  <si>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</si>
  <si>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</si>
  <si>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</si>
  <si>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</si>
  <si>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</si>
  <si>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</si>
  <si>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</si>
  <si>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</si>
  <si>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</si>
  <si>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</si>
  <si>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</si>
  <si>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</si>
  <si>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</si>
  <si>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</si>
  <si>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</si>
  <si>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</si>
  <si>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</si>
  <si>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</si>
  <si>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</si>
  <si>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</si>
  <si>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</si>
  <si>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</si>
  <si>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</si>
  <si>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</si>
  <si>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</si>
  <si>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</si>
  <si>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</si>
  <si>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</si>
  <si>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</si>
  <si>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</si>
  <si>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</si>
  <si>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</si>
  <si>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</si>
  <si>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</si>
  <si>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</si>
  <si>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</si>
  <si>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</si>
  <si>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</si>
  <si>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</si>
  <si>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</si>
  <si>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</si>
  <si>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</si>
  <si>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</si>
  <si>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</si>
  <si>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</si>
  <si>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</si>
  <si>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</si>
  <si>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</si>
  <si>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</si>
  <si>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</si>
  <si>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</si>
  <si>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</si>
  <si>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</si>
  <si>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</si>
  <si>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</si>
  <si>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</si>
  <si>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</si>
  <si>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</si>
  <si>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</si>
  <si>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</si>
  <si>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</si>
  <si>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</si>
  <si>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</si>
  <si>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</si>
  <si>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</si>
  <si>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</si>
  <si>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</si>
  <si>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</si>
  <si>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</si>
  <si>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</si>
  <si>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</si>
  <si>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</si>
  <si>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</si>
  <si>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</si>
  <si>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</si>
  <si>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</si>
  <si>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</si>
  <si>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</si>
  <si>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</si>
  <si>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</si>
  <si>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</si>
  <si>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</si>
  <si>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</si>
  <si>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</si>
  <si>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</si>
  <si>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</si>
  <si>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</si>
  <si>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</si>
  <si>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</si>
  <si>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</si>
  <si>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</si>
  <si>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</si>
  <si>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</si>
  <si>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</si>
  <si>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</si>
  <si>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</si>
  <si>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</si>
  <si>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</si>
  <si>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</si>
  <si>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</si>
  <si>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</si>
  <si>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</si>
  <si>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</si>
  <si>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</si>
  <si>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</si>
  <si>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</si>
  <si>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</si>
  <si>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</si>
  <si>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</si>
  <si>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</si>
  <si>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</si>
  <si>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</si>
  <si>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</si>
  <si>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</si>
  <si>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</si>
  <si>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</si>
  <si>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</si>
  <si>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</si>
  <si>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</si>
  <si>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</si>
  <si>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</si>
  <si>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</si>
  <si>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</si>
  <si>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</si>
  <si>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</si>
  <si>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</si>
  <si>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</si>
  <si>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</si>
  <si>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</si>
  <si>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</si>
  <si>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</si>
  <si>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</si>
  <si>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</si>
  <si>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</si>
  <si>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</si>
  <si>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</si>
  <si>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</si>
  <si>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</si>
  <si>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</si>
  <si>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</si>
  <si>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</si>
  <si>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</si>
  <si>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</si>
  <si>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</si>
  <si>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</si>
  <si>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</si>
  <si>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</si>
  <si>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</si>
  <si>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</si>
  <si>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</si>
  <si>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</si>
  <si>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</si>
  <si>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</si>
  <si>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</si>
  <si>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</si>
  <si>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</si>
  <si>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</si>
  <si>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</si>
  <si>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</si>
  <si>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</si>
  <si>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</si>
  <si>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</si>
  <si>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</si>
  <si>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</si>
  <si>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</si>
  <si>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</si>
  <si>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</si>
  <si>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</si>
  <si>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</si>
  <si>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</si>
  <si>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</si>
  <si>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</si>
  <si>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</si>
  <si>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</si>
  <si>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</si>
  <si>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</si>
  <si>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</si>
  <si>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</si>
  <si>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</si>
  <si>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</si>
  <si>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</si>
  <si>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</si>
  <si>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</si>
  <si>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</si>
  <si>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</si>
  <si>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</si>
  <si>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</si>
  <si>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</si>
  <si>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</si>
  <si>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</si>
  <si>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</si>
  <si>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</si>
  <si>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</si>
  <si>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</si>
  <si>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</si>
  <si>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</si>
  <si>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</si>
  <si>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</si>
  <si>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</si>
  <si>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</si>
  <si>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</si>
  <si>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</si>
  <si>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</si>
  <si>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</si>
  <si>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</si>
  <si>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</si>
  <si>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</si>
  <si>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</si>
  <si>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</si>
  <si>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</si>
  <si>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</si>
  <si>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</si>
  <si>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</si>
  <si>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</si>
  <si>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</si>
  <si>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</si>
  <si>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</si>
  <si>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</si>
  <si>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</si>
  <si>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</si>
  <si>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</si>
  <si>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</si>
  <si>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</si>
  <si>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</si>
  <si>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</si>
  <si>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</si>
  <si>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</si>
  <si>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</si>
  <si>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</si>
  <si>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</si>
  <si>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</si>
  <si>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</si>
  <si>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</si>
  <si>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</si>
  <si>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</si>
  <si>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</si>
  <si>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</si>
  <si>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</si>
  <si>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</si>
  <si>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</si>
  <si>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</si>
  <si>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</si>
  <si>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</si>
  <si>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</si>
  <si>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</si>
  <si>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</si>
  <si>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</si>
  <si>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</si>
  <si>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</si>
  <si>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</si>
  <si>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</si>
  <si>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</si>
  <si>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</si>
  <si>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</si>
  <si>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</si>
  <si>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</si>
  <si>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</si>
  <si>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</si>
  <si>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</si>
  <si>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</si>
  <si>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</si>
  <si>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</si>
  <si>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</si>
  <si>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</si>
  <si>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</si>
  <si>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</si>
  <si>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</si>
  <si>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</si>
  <si>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</si>
  <si>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</si>
  <si>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</si>
  <si>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</si>
  <si>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</si>
  <si>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</si>
  <si>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</si>
  <si>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</si>
  <si>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</si>
  <si>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</si>
  <si>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</si>
  <si>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</si>
  <si>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</si>
  <si>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</si>
  <si>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</si>
  <si>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</si>
  <si>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</si>
  <si>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</si>
  <si>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</si>
  <si>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</si>
  <si>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</si>
  <si>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</si>
  <si>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</si>
  <si>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</si>
  <si>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</si>
  <si>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</si>
  <si>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</si>
  <si>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</si>
  <si>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</si>
  <si>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</si>
  <si>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</si>
  <si>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</si>
  <si>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</si>
  <si>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</si>
  <si>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</si>
  <si>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</si>
  <si>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</si>
  <si>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</si>
  <si>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</si>
  <si>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</si>
  <si>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</si>
  <si>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</si>
  <si>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</si>
  <si>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</si>
  <si>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</si>
  <si>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</si>
  <si>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</si>
  <si>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</si>
  <si>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</si>
  <si>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</si>
  <si>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</si>
  <si>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</si>
  <si>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</si>
  <si>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</si>
  <si>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</si>
  <si>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</si>
  <si>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</si>
  <si>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</si>
  <si>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</si>
  <si>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</si>
  <si>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</si>
  <si>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</si>
  <si>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</si>
  <si>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</si>
  <si>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</si>
  <si>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</si>
  <si>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</si>
  <si>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</si>
  <si>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</si>
  <si>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</si>
  <si>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</si>
  <si>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</si>
  <si>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</si>
  <si>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</si>
  <si>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</si>
  <si>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</si>
  <si>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</si>
  <si>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</si>
  <si>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</si>
  <si>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</si>
  <si>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</si>
  <si>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</si>
  <si>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</si>
  <si>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</si>
  <si>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</si>
  <si>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</si>
  <si>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</si>
  <si>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</si>
  <si>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</si>
  <si>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</si>
  <si>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</si>
  <si>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</si>
  <si>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</si>
  <si>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</si>
  <si>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</si>
  <si>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</si>
  <si>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</si>
  <si>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</si>
  <si>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</si>
  <si>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</si>
  <si>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</si>
  <si>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</si>
  <si>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</si>
  <si>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</si>
  <si>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</si>
  <si>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</si>
  <si>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</si>
  <si>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</si>
  <si>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</si>
  <si>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</si>
  <si>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</si>
  <si>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</si>
  <si>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</si>
  <si>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</si>
  <si>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</si>
  <si>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</si>
  <si>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</si>
  <si>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</si>
  <si>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</si>
  <si>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</si>
  <si>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</si>
  <si>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</si>
  <si>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</si>
  <si>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</si>
  <si>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</si>
  <si>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</si>
  <si>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</si>
  <si>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</si>
  <si>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</si>
  <si>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</si>
  <si>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</si>
  <si>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</si>
  <si>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</si>
  <si>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</si>
  <si>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</si>
  <si>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</si>
  <si>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</si>
  <si>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</si>
  <si>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</si>
  <si>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</si>
  <si>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</si>
  <si>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</si>
  <si>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</si>
  <si>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</si>
  <si>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</si>
  <si>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</si>
  <si>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</si>
  <si>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</si>
  <si>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</si>
  <si>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</si>
  <si>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</si>
  <si>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</si>
  <si>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</si>
  <si>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</si>
  <si>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</si>
  <si>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</si>
  <si>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</si>
  <si>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</si>
  <si>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</si>
  <si>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</si>
  <si>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</si>
  <si>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</si>
  <si>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</si>
  <si>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</si>
  <si>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</si>
  <si>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</si>
  <si>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</si>
  <si>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</si>
  <si>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</si>
  <si>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</si>
  <si>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</si>
  <si>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</si>
  <si>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</si>
  <si>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</si>
  <si>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</si>
  <si>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</si>
  <si>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</si>
  <si>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</si>
  <si>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</si>
  <si>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</si>
  <si>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</si>
  <si>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</si>
  <si>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</si>
  <si>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</si>
  <si>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</si>
  <si>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</si>
  <si>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</si>
  <si>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</si>
  <si>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</si>
  <si>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</si>
  <si>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</si>
  <si>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</si>
  <si>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</si>
  <si>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</si>
  <si>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</si>
  <si>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</si>
  <si>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</si>
  <si>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</si>
  <si>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</si>
  <si>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</si>
  <si>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</si>
  <si>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</si>
  <si>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</si>
  <si>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</si>
  <si>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</si>
  <si>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</si>
  <si>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</si>
  <si>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</si>
  <si>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</si>
  <si>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</si>
  <si>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</si>
  <si>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</si>
  <si>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</si>
  <si>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</si>
  <si>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</si>
  <si>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</si>
  <si>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</si>
  <si>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</si>
  <si>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</si>
  <si>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</si>
  <si>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</si>
  <si>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</si>
  <si>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</si>
  <si>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</si>
  <si>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</si>
  <si>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</si>
  <si>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</si>
  <si>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</si>
  <si>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</si>
  <si>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</si>
  <si>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</si>
  <si>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</si>
  <si>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</si>
  <si>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</si>
  <si>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</si>
  <si>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</si>
  <si>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</si>
  <si>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</si>
  <si>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</si>
  <si>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</si>
  <si>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</si>
  <si>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</si>
  <si>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</si>
  <si>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</si>
  <si>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</si>
  <si>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</si>
  <si>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</si>
  <si>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</si>
  <si>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</si>
  <si>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</si>
  <si>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</si>
  <si>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</si>
  <si>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</si>
  <si>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</si>
  <si>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</si>
  <si>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</si>
  <si>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</si>
  <si>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</si>
  <si>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</si>
  <si>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</si>
  <si>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</si>
  <si>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</si>
  <si>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</si>
  <si>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</si>
  <si>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</si>
  <si>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</si>
  <si>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</si>
  <si>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</si>
  <si>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</si>
  <si>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</si>
  <si>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</si>
  <si>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</si>
  <si>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</si>
  <si>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</si>
  <si>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</si>
  <si>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</si>
  <si>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</si>
  <si>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</si>
  <si>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</si>
  <si>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</si>
  <si>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</si>
  <si>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</si>
  <si>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</si>
  <si>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</si>
  <si>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</si>
  <si>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</si>
  <si>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</si>
  <si>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</si>
  <si>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</si>
  <si>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</si>
  <si>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</si>
  <si>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</si>
  <si>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</si>
  <si>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</si>
  <si>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</si>
  <si>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</si>
  <si>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</si>
  <si>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</si>
  <si>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</si>
  <si>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</si>
  <si>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</si>
  <si>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</si>
  <si>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</si>
  <si>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</si>
  <si>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</si>
  <si>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</si>
  <si>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</si>
  <si>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</si>
  <si>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</si>
  <si>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</si>
  <si>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</si>
  <si>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</si>
  <si>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</si>
  <si>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</si>
  <si>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</si>
  <si>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</si>
  <si>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</si>
  <si>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</si>
  <si>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</si>
  <si>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</si>
  <si>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</si>
  <si>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</si>
  <si>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</si>
  <si>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</si>
  <si>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</si>
  <si>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</si>
  <si>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</si>
  <si>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</si>
  <si>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</si>
  <si>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</si>
  <si>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</si>
  <si>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</si>
  <si>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</si>
  <si>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</si>
  <si>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</si>
  <si>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</si>
  <si>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</si>
  <si>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</si>
  <si>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</si>
  <si>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</si>
  <si>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</si>
  <si>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</si>
  <si>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</si>
  <si>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</si>
  <si>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</si>
  <si>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</si>
  <si>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</si>
  <si>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</si>
  <si>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</si>
  <si>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</si>
  <si>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</si>
  <si>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</si>
  <si>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</si>
  <si>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</si>
  <si>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</si>
  <si>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</si>
  <si>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</si>
  <si>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</si>
  <si>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</si>
  <si>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</si>
  <si>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</si>
  <si>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</si>
  <si>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</si>
  <si>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</si>
  <si>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</si>
  <si>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</si>
  <si>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</si>
  <si>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</si>
  <si>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</si>
  <si>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</si>
  <si>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</si>
  <si>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</si>
  <si>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</si>
  <si>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</si>
  <si>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</si>
  <si>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</si>
  <si>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</si>
  <si>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</si>
  <si>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</si>
  <si>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</si>
  <si>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</si>
  <si>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</si>
  <si>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</si>
  <si>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</si>
  <si>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</si>
  <si>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</si>
  <si>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</si>
  <si>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</si>
  <si>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</si>
  <si>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</si>
  <si>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</si>
  <si>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</si>
  <si>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</si>
  <si>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</si>
  <si>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</si>
  <si>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</si>
  <si>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</si>
  <si>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</si>
  <si>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</si>
  <si>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</si>
  <si>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</si>
  <si>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</si>
  <si>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</si>
  <si>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</si>
  <si>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</si>
  <si>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</si>
  <si>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</si>
  <si>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</si>
  <si>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</si>
  <si>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</si>
  <si>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</si>
  <si>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</si>
  <si>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</si>
  <si>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</si>
  <si>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</si>
  <si>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</si>
  <si>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</si>
  <si>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</si>
  <si>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</si>
  <si>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</si>
  <si>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</si>
  <si>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</si>
  <si>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</si>
  <si>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</si>
  <si>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</si>
  <si>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</si>
  <si>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</si>
  <si>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</si>
  <si>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</si>
  <si>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</si>
  <si>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</si>
  <si>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</si>
  <si>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</si>
  <si>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</si>
  <si>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</si>
  <si>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</si>
  <si>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</si>
  <si>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</si>
  <si>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</si>
  <si>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</si>
  <si>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</si>
  <si>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</si>
  <si>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</si>
  <si>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</si>
  <si>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</si>
  <si>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</si>
  <si>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</si>
  <si>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</si>
  <si>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</si>
  <si>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</si>
  <si>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</si>
  <si>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</si>
  <si>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</si>
  <si>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</si>
  <si>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</si>
  <si>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</si>
  <si>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</si>
  <si>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</si>
  <si>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</si>
  <si>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</si>
  <si>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</si>
  <si>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</si>
  <si>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</si>
  <si>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</si>
  <si>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</si>
  <si>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</si>
  <si>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</si>
  <si>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</si>
  <si>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</si>
  <si>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</si>
  <si>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</si>
  <si>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</si>
  <si>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</si>
  <si>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</si>
  <si>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</si>
  <si>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</si>
  <si>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</si>
  <si>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</si>
  <si>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</si>
  <si>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</si>
  <si>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</si>
  <si>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</si>
  <si>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</si>
  <si>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</si>
  <si>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</si>
  <si>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</si>
  <si>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</si>
  <si>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</si>
  <si>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</si>
  <si>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</si>
  <si>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</si>
  <si>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</si>
  <si>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</si>
  <si>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</si>
  <si>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</si>
  <si>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</si>
  <si>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</si>
  <si>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</si>
  <si>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</si>
  <si>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</si>
  <si>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</si>
  <si>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</si>
  <si>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</si>
  <si>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</si>
  <si>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</si>
  <si>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</si>
  <si>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</si>
  <si>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</si>
  <si>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</si>
  <si>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</si>
  <si>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</si>
  <si>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</si>
  <si>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</si>
  <si>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</si>
  <si>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</si>
  <si>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</si>
  <si>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</si>
  <si>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</si>
  <si>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</si>
  <si>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</si>
  <si>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</si>
  <si>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</si>
  <si>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</si>
  <si>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</si>
  <si>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</si>
  <si>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</si>
  <si>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</si>
  <si>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</si>
  <si>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</si>
  <si>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</si>
  <si>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</si>
  <si>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</si>
  <si>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</si>
  <si>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</si>
  <si>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</si>
  <si>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</si>
  <si>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</si>
  <si>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</si>
  <si>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</si>
  <si>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</si>
  <si>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</si>
  <si>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</si>
  <si>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</si>
  <si>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</si>
  <si>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</si>
  <si>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</si>
  <si>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</si>
  <si>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</si>
  <si>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</si>
  <si>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</si>
  <si>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</si>
  <si>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</si>
  <si>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</si>
  <si>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</si>
  <si>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</si>
  <si>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</si>
  <si>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</si>
  <si>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</si>
  <si>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</si>
  <si>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</si>
  <si>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</si>
  <si>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</si>
  <si>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</si>
  <si>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</si>
  <si>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</si>
  <si>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</si>
  <si>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</si>
  <si>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</si>
  <si>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</si>
  <si>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</si>
  <si>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</si>
  <si>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</si>
  <si>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</si>
  <si>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</si>
  <si>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</si>
  <si>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</si>
  <si>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</si>
  <si>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</si>
  <si>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</si>
  <si>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</si>
  <si>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</si>
  <si>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</si>
  <si>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</si>
  <si>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</si>
  <si>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</si>
  <si>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</si>
  <si>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</si>
  <si>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</si>
  <si>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</si>
  <si>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</si>
  <si>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</si>
  <si>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</si>
  <si>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</si>
  <si>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</si>
  <si>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</si>
  <si>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</si>
  <si>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</si>
  <si>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</si>
  <si>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</si>
  <si>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</si>
  <si>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</si>
  <si>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</si>
  <si>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</si>
  <si>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</si>
  <si>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</si>
  <si>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</si>
  <si>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</si>
  <si>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</si>
  <si>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</si>
  <si>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</si>
  <si>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</si>
  <si>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</si>
  <si>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</si>
  <si>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</si>
  <si>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</si>
  <si>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</si>
  <si>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</si>
  <si>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</si>
  <si>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</si>
  <si>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</si>
  <si>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</si>
  <si>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</si>
  <si>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</si>
  <si>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</si>
  <si>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</si>
  <si>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</si>
  <si>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</si>
  <si>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</si>
  <si>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</si>
  <si>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</si>
  <si>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</si>
  <si>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</si>
  <si>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</si>
  <si>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</si>
  <si>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</si>
  <si>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</si>
  <si>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</si>
  <si>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</si>
  <si>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</si>
  <si>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</si>
  <si>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</si>
  <si>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</si>
  <si>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</si>
  <si>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</si>
  <si>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</si>
  <si>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</si>
  <si>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</si>
  <si>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</si>
  <si>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</si>
  <si>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</si>
  <si>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</si>
  <si>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</si>
  <si>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</si>
  <si>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</si>
  <si>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</si>
  <si>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</si>
  <si>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</si>
  <si>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</si>
  <si>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</si>
  <si>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</si>
  <si>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</si>
  <si>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</si>
  <si>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</si>
  <si>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</si>
  <si>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</si>
  <si>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</si>
  <si>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</si>
  <si>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</si>
  <si>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</si>
  <si>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</si>
  <si>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</si>
  <si>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</si>
  <si>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</si>
  <si>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</si>
  <si>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</si>
  <si>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</si>
  <si>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</si>
  <si>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</si>
  <si>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</si>
  <si>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</si>
  <si>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</si>
  <si>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</si>
  <si>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</si>
  <si>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</si>
  <si>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</si>
  <si>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</si>
  <si>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</si>
  <si>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</si>
  <si>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</si>
  <si>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</si>
  <si>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</si>
  <si>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</si>
  <si>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</si>
  <si>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</si>
  <si>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</si>
  <si>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</si>
  <si>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</si>
  <si>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</si>
  <si>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</si>
  <si>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</si>
  <si>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</si>
  <si>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</si>
  <si>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</si>
  <si>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</si>
  <si>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</si>
  <si>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</si>
  <si>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</si>
  <si>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</si>
  <si>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</si>
  <si>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</si>
  <si>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</si>
  <si>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</si>
  <si>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</si>
  <si>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</si>
  <si>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</si>
  <si>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</si>
  <si>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</si>
  <si>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</si>
  <si>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</si>
  <si>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</si>
  <si>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</si>
  <si>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</si>
  <si>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</si>
  <si>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</si>
  <si>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</si>
  <si>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</si>
  <si>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</si>
  <si>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</si>
  <si>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</si>
  <si>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</si>
  <si>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</si>
  <si>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</si>
  <si>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</si>
  <si>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</si>
  <si>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</si>
  <si>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</si>
  <si>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</si>
  <si>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</si>
  <si>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</si>
  <si>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</si>
  <si>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</si>
  <si>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</si>
  <si>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</si>
  <si>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</si>
  <si>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</si>
  <si>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</si>
  <si>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</si>
  <si>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</si>
  <si>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</si>
  <si>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</si>
  <si>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</si>
  <si>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</si>
  <si>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</si>
  <si>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</si>
  <si>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</si>
  <si>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</si>
  <si>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</si>
  <si>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</si>
  <si>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</si>
  <si>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</si>
  <si>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</si>
  <si>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</si>
  <si>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</si>
  <si>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</si>
  <si>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</si>
  <si>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</si>
  <si>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</si>
  <si>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</si>
  <si>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</si>
  <si>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</si>
  <si>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</si>
  <si>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</si>
  <si>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</si>
  <si>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</si>
  <si>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</si>
  <si>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</si>
  <si>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</si>
  <si>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</si>
  <si>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</si>
  <si>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</si>
  <si>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</si>
  <si>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</si>
  <si>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</si>
  <si>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</si>
  <si>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</si>
  <si>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</si>
  <si>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</si>
  <si>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</si>
  <si>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</si>
  <si>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</si>
  <si>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</si>
  <si>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</si>
  <si>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</si>
  <si>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</si>
  <si>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</si>
  <si>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</si>
  <si>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</si>
  <si>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</si>
  <si>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</si>
  <si>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</si>
  <si>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</si>
  <si>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</si>
  <si>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</si>
  <si>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</si>
  <si>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</si>
  <si>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</si>
  <si>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</si>
  <si>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</si>
  <si>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</si>
  <si>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</si>
  <si>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</si>
  <si>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</si>
  <si>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</si>
  <si>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</si>
  <si>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</si>
  <si>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</si>
  <si>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</si>
  <si>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</si>
  <si>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</si>
  <si>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</si>
  <si>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</si>
  <si>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</si>
  <si>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</si>
  <si>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</si>
  <si>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</si>
  <si>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</si>
  <si>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</si>
  <si>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</si>
  <si>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</si>
  <si>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</si>
  <si>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</si>
  <si>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</si>
  <si>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</si>
  <si>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</si>
  <si>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</si>
  <si>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</si>
  <si>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</si>
  <si>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</si>
  <si>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</si>
  <si>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</si>
  <si>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</si>
  <si>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</si>
  <si>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</si>
  <si>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</si>
  <si>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</si>
  <si>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</si>
  <si>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</si>
  <si>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</si>
  <si>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</si>
  <si>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</si>
  <si>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</si>
  <si>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</si>
  <si>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</si>
  <si>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</si>
  <si>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</si>
  <si>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</si>
  <si>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</si>
  <si>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</si>
  <si>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</si>
  <si>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</si>
  <si>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</si>
  <si>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</si>
  <si>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</si>
  <si>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</si>
  <si>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</si>
  <si>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</si>
  <si>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</si>
  <si>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</si>
  <si>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</si>
  <si>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</si>
  <si>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</si>
  <si>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</si>
  <si>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</si>
  <si>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</si>
  <si>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</si>
  <si>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</si>
  <si>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</si>
  <si>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</si>
  <si>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</si>
  <si>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</si>
  <si>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</si>
  <si>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</si>
  <si>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</si>
  <si>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</si>
  <si>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</si>
  <si>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</si>
  <si>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</si>
  <si>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</si>
  <si>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</si>
  <si>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</si>
  <si>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</si>
  <si>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</si>
  <si>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</si>
  <si>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</si>
  <si>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</si>
  <si>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</si>
  <si>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</si>
  <si>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</si>
  <si>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</si>
  <si>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</si>
  <si>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</si>
  <si>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</si>
  <si>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</si>
  <si>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</si>
  <si>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</si>
  <si>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</si>
  <si>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</si>
  <si>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</si>
  <si>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</si>
  <si>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</si>
  <si>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</si>
  <si>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</si>
  <si>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</si>
  <si>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</si>
  <si>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</si>
  <si>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</si>
  <si>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</si>
  <si>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</si>
  <si>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</si>
  <si>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</si>
  <si>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</si>
  <si>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</si>
  <si>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</si>
  <si>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</si>
  <si>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</si>
  <si>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</si>
  <si>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</si>
  <si>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</si>
  <si>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</si>
  <si>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</si>
  <si>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</si>
  <si>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</si>
  <si>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</si>
  <si>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</si>
  <si>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</si>
  <si>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</si>
  <si>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</si>
  <si>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</si>
  <si>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</si>
  <si>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</si>
  <si>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</si>
  <si>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</si>
  <si>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</si>
  <si>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</si>
  <si>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</si>
  <si>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</si>
  <si>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</si>
  <si>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</si>
  <si>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</si>
  <si>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</si>
  <si>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</si>
  <si>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</si>
  <si>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</si>
  <si>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</si>
  <si>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</si>
  <si>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</si>
  <si>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</si>
  <si>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</si>
  <si>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</si>
  <si>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</si>
  <si>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</si>
  <si>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</si>
  <si>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</si>
  <si>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</si>
  <si>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</si>
  <si>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</si>
  <si>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</si>
  <si>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</si>
  <si>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</si>
  <si>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</si>
  <si>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</si>
  <si>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</si>
  <si>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</si>
  <si>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</si>
  <si>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</si>
  <si>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</si>
  <si>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</si>
  <si>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</si>
  <si>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</si>
  <si>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</si>
  <si>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</si>
  <si>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</si>
  <si>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</si>
  <si>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</si>
  <si>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</si>
  <si>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</si>
  <si>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</si>
  <si>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</si>
  <si>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</si>
  <si>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</si>
  <si>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</si>
  <si>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</si>
  <si>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</si>
  <si>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</si>
  <si>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</si>
  <si>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</si>
  <si>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</si>
  <si>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</si>
  <si>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</si>
  <si>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</si>
  <si>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</si>
  <si>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</si>
  <si>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</si>
  <si>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</si>
  <si>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</si>
  <si>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</si>
  <si>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</si>
  <si>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</si>
  <si>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</si>
  <si>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</si>
  <si>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</si>
  <si>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</si>
  <si>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</si>
  <si>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</si>
  <si>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</si>
  <si>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</si>
  <si>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</si>
  <si>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</si>
  <si>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</si>
  <si>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</si>
  <si>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</si>
  <si>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</si>
  <si>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</si>
  <si>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</si>
  <si>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</si>
  <si>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</si>
  <si>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</si>
  <si>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</si>
  <si>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</si>
  <si>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</si>
  <si>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</si>
  <si>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</si>
  <si>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</si>
  <si>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</si>
  <si>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</si>
  <si>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</si>
  <si>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</si>
  <si>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</si>
  <si>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</si>
  <si>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</si>
  <si>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</si>
  <si>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</si>
  <si>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</si>
  <si>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</si>
  <si>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</si>
  <si>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</si>
  <si>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</si>
  <si>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</si>
  <si>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</si>
  <si>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</si>
  <si>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</si>
  <si>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</si>
  <si>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</si>
  <si>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</si>
  <si>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</si>
  <si>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</si>
  <si>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</si>
  <si>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</si>
  <si>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</si>
  <si>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</si>
  <si>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</si>
  <si>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</si>
  <si>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</si>
  <si>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</si>
  <si>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</si>
  <si>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</si>
  <si>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</si>
  <si>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</si>
  <si>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</si>
  <si>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</si>
  <si>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</si>
  <si>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</si>
  <si>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</si>
  <si>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</si>
  <si>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</si>
  <si>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</si>
  <si>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</si>
  <si>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</si>
  <si>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</si>
  <si>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</si>
  <si>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</si>
  <si>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</si>
  <si>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</si>
  <si>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</si>
  <si>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</si>
  <si>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</si>
  <si>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</si>
  <si>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</si>
  <si>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</si>
  <si>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</si>
  <si>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</si>
  <si>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</si>
  <si>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</si>
  <si>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</si>
  <si>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</si>
  <si>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</si>
  <si>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</si>
  <si>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</si>
  <si>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</si>
  <si>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</si>
  <si>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</si>
  <si>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</si>
  <si>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</si>
  <si>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</si>
  <si>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</si>
  <si>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</si>
  <si>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</si>
  <si>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</si>
  <si>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</si>
  <si>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</si>
  <si>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</si>
  <si>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</si>
  <si>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</si>
  <si>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</si>
  <si>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</si>
  <si>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</si>
  <si>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</si>
  <si>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</si>
  <si>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</si>
  <si>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</si>
  <si>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</si>
  <si>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</si>
  <si>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</si>
  <si>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</si>
  <si>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</si>
  <si>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</si>
  <si>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</si>
  <si>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</si>
  <si>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</si>
  <si>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</si>
  <si>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</si>
  <si>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</si>
  <si>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</si>
  <si>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</si>
  <si>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</si>
  <si>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</si>
  <si>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</si>
  <si>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</si>
  <si>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</si>
  <si>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</si>
  <si>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</si>
  <si>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</si>
  <si>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</si>
  <si>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</si>
  <si>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</si>
  <si>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</si>
  <si>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</si>
  <si>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</si>
  <si>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</si>
  <si>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</si>
  <si>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</si>
  <si>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</si>
  <si>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</si>
  <si>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</si>
  <si>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</si>
  <si>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</si>
  <si>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</si>
  <si>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</si>
  <si>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</si>
  <si>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</si>
  <si>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</si>
  <si>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</si>
  <si>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</si>
  <si>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</si>
  <si>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</si>
  <si>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</si>
  <si>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</si>
  <si>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</si>
  <si>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</si>
  <si>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</si>
  <si>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</si>
  <si>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</si>
  <si>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</si>
  <si>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</si>
  <si>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</si>
  <si>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</si>
  <si>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</si>
  <si>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</si>
  <si>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</si>
  <si>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</si>
  <si>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</si>
  <si>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</si>
  <si>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</si>
  <si>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</si>
  <si>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</si>
  <si>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</si>
  <si>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</si>
  <si>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</si>
  <si>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</si>
  <si>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</si>
  <si>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</si>
  <si>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</si>
  <si>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</si>
  <si>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</si>
  <si>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</si>
  <si>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</si>
  <si>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</si>
  <si>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</si>
  <si>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</si>
  <si>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</si>
  <si>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</si>
  <si>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</si>
  <si>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</si>
  <si>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</si>
  <si>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</si>
  <si>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</si>
  <si>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</si>
  <si>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</si>
  <si>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</si>
  <si>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</si>
  <si>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</si>
  <si>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</si>
  <si>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</si>
  <si>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</si>
  <si>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</si>
  <si>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</si>
  <si>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</si>
  <si>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</si>
  <si>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</si>
  <si>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</si>
  <si>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</si>
  <si>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</si>
  <si>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</si>
  <si>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</si>
  <si>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</si>
  <si>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</si>
  <si>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</si>
  <si>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</si>
  <si>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</si>
  <si>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</si>
  <si>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</si>
  <si>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</si>
  <si>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</si>
  <si>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</si>
  <si>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</si>
  <si>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</si>
  <si>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</si>
  <si>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</si>
  <si>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</si>
  <si>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</si>
  <si>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</si>
  <si>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</si>
  <si>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</si>
  <si>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</si>
  <si>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</si>
  <si>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</si>
  <si>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</si>
  <si>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</si>
  <si>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</si>
  <si>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</si>
  <si>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</si>
  <si>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</si>
  <si>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</si>
  <si>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</si>
  <si>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</si>
  <si>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</si>
  <si>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</si>
  <si>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</si>
  <si>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</si>
  <si>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</si>
  <si>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</si>
  <si>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</si>
  <si>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</si>
  <si>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</si>
  <si>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</si>
  <si>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</si>
  <si>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</si>
  <si>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</si>
  <si>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</si>
  <si>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</si>
  <si>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</si>
  <si>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</si>
  <si>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</si>
  <si>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</si>
  <si>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</si>
  <si>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</si>
  <si>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</si>
  <si>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</si>
  <si>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</si>
  <si>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</si>
  <si>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</si>
  <si>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</si>
  <si>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</si>
  <si>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</si>
  <si>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</si>
  <si>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</si>
  <si>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</si>
  <si>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</si>
  <si>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</si>
  <si>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</si>
  <si>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</si>
  <si>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</si>
  <si>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</si>
  <si>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</si>
  <si>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</si>
  <si>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</si>
  <si>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</si>
  <si>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</si>
  <si>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</si>
  <si>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</si>
  <si>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</si>
  <si>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</si>
  <si>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</si>
  <si>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</si>
  <si>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</si>
  <si>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</si>
  <si>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</si>
  <si>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</si>
  <si>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</si>
  <si>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</si>
  <si>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</si>
  <si>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</si>
  <si>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</si>
  <si>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</si>
  <si>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</si>
  <si>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</si>
  <si>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</si>
  <si>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</si>
  <si>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</si>
  <si>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</si>
  <si>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</si>
  <si>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</si>
  <si>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</si>
  <si>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</si>
  <si>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</si>
  <si>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</si>
  <si>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</si>
  <si>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</si>
  <si>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</si>
  <si>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</si>
  <si>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</si>
  <si>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</si>
  <si>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</si>
  <si>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</si>
  <si>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</si>
  <si>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</si>
  <si>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</si>
  <si>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</si>
  <si>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</si>
  <si>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</si>
  <si>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</si>
  <si>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</si>
  <si>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</si>
  <si>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</si>
  <si>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</si>
  <si>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</si>
  <si>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</si>
  <si>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</si>
  <si>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</si>
  <si>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</si>
  <si>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</si>
  <si>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</si>
  <si>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</si>
  <si>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</si>
  <si>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</si>
  <si>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</si>
  <si>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</si>
  <si>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</si>
  <si>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</si>
  <si>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</si>
  <si>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</si>
  <si>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</si>
  <si>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</si>
  <si>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</si>
  <si>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</si>
  <si>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</si>
  <si>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</si>
  <si>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</si>
  <si>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</si>
  <si>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</si>
  <si>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</si>
  <si>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</si>
  <si>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</si>
  <si>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</si>
  <si>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</si>
  <si>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</si>
  <si>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</si>
  <si>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</si>
  <si>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</si>
  <si>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</si>
  <si>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</si>
  <si>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</si>
  <si>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</si>
  <si>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</si>
  <si>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</si>
  <si>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</si>
  <si>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</si>
  <si>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</si>
  <si>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</si>
  <si>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</si>
  <si>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</si>
  <si>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</si>
  <si>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</si>
  <si>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</si>
  <si>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</si>
  <si>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</si>
  <si>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</si>
  <si>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</si>
  <si>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</si>
  <si>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</si>
  <si>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</si>
  <si>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</si>
  <si>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</si>
  <si>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</si>
  <si>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</si>
  <si>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</si>
  <si>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</si>
  <si>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</si>
  <si>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</si>
  <si>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</si>
  <si>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</si>
  <si>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</si>
  <si>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</si>
  <si>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</si>
  <si>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</si>
  <si>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</si>
  <si>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</si>
  <si>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</si>
  <si>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</si>
  <si>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</si>
  <si>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</si>
  <si>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</si>
  <si>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</si>
  <si>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</si>
  <si>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</si>
  <si>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</si>
  <si>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</si>
  <si>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</si>
  <si>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</si>
  <si>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</si>
  <si>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</si>
  <si>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</si>
  <si>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</si>
  <si>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</si>
  <si>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</si>
  <si>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</si>
  <si>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</si>
  <si>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</si>
  <si>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</si>
  <si>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</si>
  <si>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</si>
  <si>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</si>
  <si>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</si>
  <si>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</si>
  <si>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</si>
  <si>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</si>
  <si>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</si>
  <si>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</si>
  <si>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</si>
  <si>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</si>
  <si>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</si>
  <si>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</si>
  <si>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</si>
  <si>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</si>
  <si>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</si>
  <si>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</si>
  <si>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</si>
  <si>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</si>
  <si>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</si>
  <si>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</si>
  <si>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</si>
  <si>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</si>
  <si>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</si>
  <si>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</si>
  <si>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</si>
  <si>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</si>
  <si>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</si>
  <si>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</si>
  <si>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</si>
  <si>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</si>
  <si>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</si>
  <si>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</si>
  <si>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</si>
  <si>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</si>
  <si>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</si>
  <si>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</si>
  <si>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</si>
  <si>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</si>
  <si>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</si>
  <si>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</si>
  <si>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</si>
  <si>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</si>
  <si>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</si>
  <si>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</si>
  <si>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</si>
  <si>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</si>
  <si>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</si>
  <si>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</si>
  <si>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</si>
  <si>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</si>
  <si>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</si>
  <si>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</si>
  <si>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</si>
  <si>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</si>
  <si>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</si>
  <si>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</si>
  <si>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</si>
  <si>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</si>
  <si>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</si>
  <si>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</si>
  <si>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</si>
  <si>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</si>
  <si>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</si>
  <si>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</si>
  <si>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</si>
  <si>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</si>
  <si>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</si>
  <si>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</si>
  <si>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</si>
  <si>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</si>
  <si>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</si>
  <si>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</si>
  <si>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</si>
  <si>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</si>
  <si>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</si>
  <si>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</si>
  <si>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</si>
  <si>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</si>
  <si>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</si>
  <si>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</si>
  <si>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</si>
  <si>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</si>
  <si>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</si>
  <si>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</si>
  <si>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</si>
  <si>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</si>
  <si>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</si>
  <si>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</si>
  <si>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</si>
  <si>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</si>
  <si>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</si>
  <si>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</si>
  <si>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</si>
  <si>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</si>
  <si>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</si>
  <si>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</si>
  <si>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</si>
  <si>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</si>
  <si>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</si>
  <si>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</si>
  <si>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</si>
  <si>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</si>
  <si>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</si>
  <si>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</si>
  <si>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</si>
  <si>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</si>
  <si>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</si>
  <si>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</si>
  <si>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</si>
  <si>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</si>
  <si>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</si>
  <si>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</si>
  <si>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</si>
  <si>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</si>
  <si>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</si>
  <si>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</si>
  <si>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</si>
  <si>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</si>
  <si>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</si>
  <si>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</si>
  <si>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</si>
  <si>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</si>
  <si>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</si>
  <si>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</si>
  <si>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</si>
  <si>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</si>
  <si>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</si>
  <si>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</si>
  <si>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</si>
  <si>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</si>
  <si>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</si>
  <si>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</si>
  <si>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</si>
  <si>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</si>
  <si>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</si>
  <si>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</si>
  <si>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</si>
  <si>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</si>
  <si>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</si>
  <si>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</si>
  <si>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</si>
  <si>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</si>
  <si>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</si>
  <si>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</si>
  <si>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</si>
  <si>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</si>
  <si>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</si>
  <si>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</si>
  <si>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</si>
  <si>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</si>
  <si>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</si>
  <si>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</si>
  <si>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</si>
  <si>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</si>
  <si>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</si>
  <si>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</si>
  <si>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</si>
  <si>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</si>
  <si>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</si>
  <si>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</si>
  <si>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</si>
  <si>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</si>
  <si>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</si>
  <si>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</si>
  <si>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</si>
  <si>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</si>
  <si>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</si>
  <si>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</si>
  <si>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</si>
  <si>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</si>
  <si>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</si>
  <si>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</si>
  <si>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</si>
  <si>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</si>
  <si>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</si>
  <si>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</si>
  <si>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</si>
  <si>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</si>
  <si>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</si>
  <si>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</si>
  <si>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</si>
  <si>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</si>
  <si>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</si>
  <si>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</si>
  <si>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</si>
  <si>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</si>
  <si>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</si>
  <si>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</si>
  <si>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</si>
  <si>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</si>
  <si>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</si>
  <si>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</si>
  <si>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</si>
  <si>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</si>
  <si>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</si>
  <si>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</si>
  <si>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</si>
  <si>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</si>
  <si>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</si>
  <si>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</si>
  <si>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</si>
  <si>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</si>
  <si>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</si>
  <si>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</si>
  <si>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</si>
  <si>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</si>
  <si>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</si>
  <si>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</si>
  <si>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</si>
  <si>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</si>
  <si>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</si>
  <si>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</si>
  <si>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</si>
  <si>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</si>
  <si>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</si>
  <si>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</si>
  <si>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</si>
  <si>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</si>
  <si>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</si>
  <si>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</si>
  <si>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</si>
  <si>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</si>
  <si>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</si>
  <si>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</si>
  <si>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</si>
  <si>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</si>
  <si>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</si>
  <si>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</si>
  <si>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</si>
  <si>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</si>
  <si>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</si>
  <si>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</si>
  <si>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</si>
  <si>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</si>
  <si>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</si>
  <si>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</si>
  <si>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</si>
  <si>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</si>
  <si>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</si>
  <si>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</si>
  <si>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</si>
  <si>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</si>
  <si>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</si>
  <si>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</si>
  <si>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</si>
  <si>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</si>
  <si>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</si>
  <si>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</si>
  <si>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</si>
  <si>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</si>
  <si>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</si>
  <si>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</si>
  <si>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</si>
  <si>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</si>
  <si>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</si>
  <si>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</si>
  <si>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</si>
  <si>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</si>
  <si>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</si>
  <si>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</si>
  <si>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</si>
  <si>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</si>
  <si>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</si>
  <si>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</si>
  <si>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</si>
  <si>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</si>
  <si>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</si>
  <si>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</si>
  <si>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</si>
  <si>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</si>
  <si>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</si>
  <si>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</si>
  <si>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</si>
  <si>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</si>
  <si>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</si>
  <si>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</si>
  <si>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</si>
  <si>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</si>
  <si>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</si>
  <si>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</si>
  <si>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</si>
  <si>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</si>
  <si>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</si>
  <si>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</si>
  <si>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</si>
  <si>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</si>
  <si>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</si>
  <si>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</si>
  <si>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</si>
  <si>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</si>
  <si>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</si>
  <si>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</si>
  <si>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</si>
  <si>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</si>
  <si>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</si>
  <si>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</si>
  <si>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</si>
  <si>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</si>
  <si>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</si>
  <si>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</si>
  <si>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</si>
  <si>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</si>
  <si>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</si>
  <si>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</si>
  <si>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</si>
  <si>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</si>
  <si>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</si>
  <si>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</si>
  <si>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</si>
  <si>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</si>
  <si>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</si>
  <si>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</si>
  <si>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</si>
  <si>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</si>
  <si>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</si>
  <si>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</si>
  <si>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</si>
  <si>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</si>
  <si>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</si>
  <si>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</si>
  <si>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</si>
  <si>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</si>
  <si>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</si>
  <si>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</si>
  <si>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</si>
  <si>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</si>
  <si>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</si>
  <si>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</si>
  <si>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</si>
  <si>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</si>
  <si>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</si>
  <si>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</si>
  <si>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</si>
  <si>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</si>
  <si>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</si>
  <si>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</si>
  <si>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</si>
  <si>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</si>
  <si>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</si>
  <si>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</si>
  <si>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</si>
  <si>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</si>
  <si>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</si>
  <si>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</si>
  <si>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</si>
  <si>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</si>
  <si>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</si>
  <si>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</si>
  <si>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</si>
  <si>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</si>
  <si>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</si>
  <si>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</si>
  <si>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</si>
  <si>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</si>
  <si>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</si>
  <si>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</si>
  <si>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</si>
  <si>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</si>
  <si>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</si>
  <si>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</si>
  <si>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</si>
  <si>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</si>
  <si>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</si>
  <si>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</si>
  <si>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</si>
  <si>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</si>
  <si>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</si>
  <si>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</si>
  <si>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</si>
  <si>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</si>
  <si>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</si>
  <si>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</si>
  <si>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</si>
  <si>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</si>
  <si>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</si>
  <si>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</si>
  <si>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</si>
  <si>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</si>
  <si>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</si>
  <si>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</si>
  <si>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</si>
  <si>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</si>
  <si>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</si>
  <si>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</si>
  <si>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</si>
  <si>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</si>
  <si>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</si>
  <si>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</si>
  <si>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</si>
  <si>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</si>
  <si>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</si>
  <si>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</si>
  <si>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</si>
  <si>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</si>
  <si>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</si>
  <si>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</si>
  <si>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</si>
  <si>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</si>
  <si>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</si>
  <si>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</si>
  <si>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</si>
  <si>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</si>
  <si>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</si>
  <si>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</si>
  <si>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</si>
  <si>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</si>
  <si>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</si>
  <si>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</si>
  <si>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</si>
  <si>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</si>
  <si>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</si>
  <si>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</si>
  <si>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</si>
  <si>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</si>
  <si>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</si>
  <si>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</si>
  <si>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</si>
  <si>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</si>
  <si>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</si>
  <si>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</si>
  <si>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</si>
  <si>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</si>
  <si>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</si>
  <si>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</si>
  <si>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</si>
  <si>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</si>
  <si>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</si>
  <si>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</si>
  <si>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</si>
  <si>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</si>
  <si>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</si>
  <si>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</si>
  <si>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</si>
  <si>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</si>
  <si>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</si>
  <si>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</si>
  <si>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</si>
  <si>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</si>
  <si>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</si>
  <si>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</si>
  <si>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</si>
  <si>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</si>
  <si>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</si>
  <si>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</si>
  <si>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</si>
  <si>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</si>
  <si>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</si>
  <si>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</si>
  <si>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</si>
  <si>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</si>
  <si>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</si>
  <si>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</si>
  <si>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</si>
  <si>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</si>
  <si>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</si>
  <si>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</si>
  <si>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</si>
  <si>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</si>
  <si>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</si>
  <si>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</si>
  <si>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</si>
  <si>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</si>
  <si>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</si>
  <si>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</si>
  <si>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</si>
  <si>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</si>
  <si>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</si>
  <si>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</si>
  <si>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</si>
  <si>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</si>
  <si>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</si>
  <si>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</si>
  <si>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</si>
  <si>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</si>
  <si>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</si>
  <si>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</si>
  <si>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</si>
  <si>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</si>
  <si>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</si>
  <si>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</si>
  <si>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</si>
  <si>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</si>
  <si>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</si>
  <si>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</si>
  <si>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</si>
  <si>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</si>
  <si>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</si>
  <si>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</si>
  <si>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</si>
  <si>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</si>
  <si>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</si>
  <si>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</si>
  <si>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</si>
  <si>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</si>
  <si>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</si>
  <si>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</si>
  <si>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</si>
  <si>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</si>
  <si>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</si>
  <si>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</si>
  <si>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</si>
  <si>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</si>
  <si>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</si>
  <si>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</si>
  <si>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</si>
  <si>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</si>
  <si>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</si>
  <si>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</si>
  <si>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</si>
  <si>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</si>
  <si>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</si>
  <si>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</si>
  <si>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</si>
  <si>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</si>
  <si>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</si>
  <si>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</si>
  <si>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</si>
  <si>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</si>
  <si>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</si>
  <si>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</si>
  <si>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</si>
  <si>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</si>
  <si>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</si>
  <si>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</si>
  <si>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</si>
  <si>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</si>
  <si>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</si>
  <si>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</si>
  <si>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</si>
  <si>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</si>
  <si>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</si>
  <si>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</si>
  <si>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</si>
  <si>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</si>
  <si>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</si>
  <si>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</si>
  <si>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</si>
  <si>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</si>
  <si>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</si>
  <si>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</si>
  <si>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</si>
  <si>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</si>
  <si>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</si>
  <si>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</si>
  <si>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</si>
  <si>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</si>
  <si>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</si>
  <si>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</si>
  <si>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</si>
  <si>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</si>
  <si>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</si>
  <si>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</si>
  <si>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</si>
  <si>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</si>
  <si>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</si>
  <si>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</si>
  <si>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</si>
  <si>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</si>
  <si>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</si>
  <si>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</si>
  <si>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</si>
  <si>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</si>
  <si>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</si>
  <si>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</si>
  <si>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</si>
  <si>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</si>
  <si>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</si>
  <si>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</si>
  <si>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</si>
  <si>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</si>
  <si>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</si>
  <si>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</si>
  <si>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</si>
  <si>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</si>
  <si>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</si>
  <si>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</si>
  <si>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</si>
  <si>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</si>
  <si>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</si>
  <si>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</si>
  <si>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</si>
  <si>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</si>
  <si>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</si>
  <si>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</si>
  <si>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</si>
  <si>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</si>
  <si>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</si>
  <si>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</si>
  <si>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</si>
  <si>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</si>
  <si>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</si>
  <si>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</si>
  <si>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</si>
  <si>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</si>
  <si>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</si>
  <si>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</si>
  <si>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</si>
  <si>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</si>
  <si>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</si>
  <si>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</si>
  <si>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</si>
  <si>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</si>
  <si>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</si>
  <si>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</si>
  <si>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</si>
  <si>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</si>
  <si>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</si>
  <si>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</si>
  <si>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</si>
  <si>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</si>
  <si>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</si>
  <si>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</si>
  <si>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</si>
  <si>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</si>
  <si>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</si>
  <si>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</si>
  <si>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</si>
  <si>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</si>
  <si>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</si>
  <si>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</si>
  <si>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</si>
  <si>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</si>
  <si>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</si>
  <si>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</si>
  <si>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</si>
  <si>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</si>
  <si>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</si>
  <si>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</si>
  <si>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</si>
  <si>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</si>
  <si>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</si>
  <si>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</si>
  <si>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</si>
  <si>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</si>
  <si>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</si>
  <si>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</si>
  <si>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</si>
  <si>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</si>
  <si>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</si>
  <si>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</si>
  <si>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</si>
  <si>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</si>
  <si>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</si>
  <si>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</si>
  <si>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</si>
  <si>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</si>
  <si>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</si>
  <si>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</si>
  <si>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</si>
  <si>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</si>
  <si>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</si>
  <si>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</si>
  <si>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</si>
  <si>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</si>
  <si>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</si>
  <si>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</si>
  <si>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</si>
  <si>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</si>
  <si>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</si>
  <si>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</si>
  <si>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</si>
  <si>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</si>
  <si>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</si>
  <si>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</si>
  <si>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</si>
  <si>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</si>
  <si>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</si>
  <si>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</si>
  <si>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</si>
  <si>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</si>
  <si>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</si>
  <si>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</si>
  <si>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</si>
  <si>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</si>
  <si>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</si>
  <si>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</si>
  <si>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</si>
  <si>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</si>
  <si>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</si>
  <si>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</si>
  <si>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</si>
  <si>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</si>
  <si>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</si>
  <si>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</si>
  <si>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</si>
  <si>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</si>
  <si>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</si>
  <si>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</si>
  <si>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</si>
  <si>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</si>
  <si>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</si>
  <si>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</si>
  <si>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</si>
  <si>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</si>
  <si>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</si>
  <si>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</si>
  <si>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</si>
  <si>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</si>
  <si>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</si>
  <si>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</si>
  <si>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</si>
  <si>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</si>
  <si>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</si>
  <si>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</si>
  <si>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</si>
  <si>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</si>
  <si>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</si>
  <si>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</si>
  <si>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</si>
  <si>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</si>
  <si>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</si>
  <si>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</si>
  <si>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</si>
  <si>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</si>
  <si>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</si>
  <si>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</si>
  <si>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</si>
  <si>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</si>
  <si>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</si>
  <si>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</si>
  <si>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</si>
  <si>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</si>
  <si>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</si>
  <si>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</si>
  <si>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</si>
  <si>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</si>
  <si>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</si>
  <si>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</si>
  <si>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</si>
  <si>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</si>
  <si>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</si>
  <si>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</si>
  <si>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</si>
  <si>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</si>
  <si>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</si>
  <si>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</si>
  <si>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</si>
  <si>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</si>
  <si>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</si>
  <si>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</si>
  <si>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</si>
  <si>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</si>
  <si>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</si>
  <si>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</si>
  <si>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</si>
  <si>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</si>
  <si>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</si>
  <si>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</si>
  <si>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</si>
  <si>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</si>
  <si>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</si>
  <si>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</si>
  <si>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</si>
  <si>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</si>
  <si>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</si>
  <si>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</si>
  <si>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</si>
  <si>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</si>
  <si>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</si>
  <si>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</si>
  <si>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</si>
  <si>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</si>
  <si>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</si>
  <si>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</si>
  <si>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</si>
  <si>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</si>
  <si>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</si>
  <si>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</si>
  <si>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</si>
  <si>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</si>
  <si>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</si>
  <si>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</si>
  <si>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</si>
  <si>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</si>
  <si>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</si>
  <si>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</si>
  <si>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</si>
  <si>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</si>
  <si>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</si>
  <si>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</si>
  <si>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</si>
  <si>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</si>
  <si>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</si>
  <si>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</si>
  <si>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</si>
  <si>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</si>
  <si>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</si>
  <si>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</si>
  <si>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</si>
  <si>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</si>
  <si>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</si>
  <si>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</si>
  <si>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</si>
  <si>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</si>
  <si>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</si>
  <si>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</si>
  <si>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</si>
  <si>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</si>
  <si>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</si>
  <si>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</si>
  <si>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</si>
  <si>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</si>
  <si>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</si>
  <si>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</si>
  <si>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</si>
  <si>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</si>
  <si>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</si>
  <si>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</si>
  <si>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</si>
  <si>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</si>
  <si>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</si>
  <si>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</si>
  <si>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</si>
  <si>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</si>
  <si>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</si>
  <si>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</si>
  <si>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</si>
  <si>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</si>
  <si>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</si>
  <si>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</si>
  <si>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</si>
  <si>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</si>
  <si>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</si>
  <si>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</si>
  <si>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</si>
  <si>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</si>
  <si>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</si>
  <si>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</si>
  <si>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</si>
  <si>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</si>
  <si>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</si>
  <si>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</si>
  <si>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</si>
  <si>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</si>
  <si>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</si>
  <si>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</si>
  <si>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</si>
  <si>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</si>
  <si>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</si>
  <si>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</si>
  <si>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</si>
  <si>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</si>
  <si>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</si>
  <si>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</si>
  <si>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</si>
  <si>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</si>
  <si>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</si>
  <si>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</si>
  <si>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</si>
  <si>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</si>
  <si>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</si>
  <si>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</si>
  <si>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</si>
  <si>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</si>
  <si>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</si>
  <si>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</si>
  <si>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</si>
  <si>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</si>
  <si>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</si>
  <si>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</si>
  <si>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</si>
  <si>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</si>
  <si>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</si>
  <si>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</si>
  <si>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</si>
  <si>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</si>
  <si>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</si>
  <si>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</si>
  <si>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</si>
  <si>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</si>
  <si>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</si>
  <si>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</si>
  <si>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</si>
  <si>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</si>
  <si>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</si>
  <si>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</si>
  <si>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</si>
  <si>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</si>
  <si>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</si>
  <si>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</si>
  <si>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</si>
  <si>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</si>
  <si>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</si>
  <si>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</si>
  <si>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</si>
  <si>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</si>
  <si>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</si>
  <si>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</si>
  <si>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</si>
  <si>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</si>
  <si>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</si>
  <si>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</si>
  <si>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</si>
  <si>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</si>
  <si>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</si>
  <si>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</si>
  <si>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</si>
  <si>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</si>
  <si>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</si>
  <si>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</si>
  <si>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</si>
  <si>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</si>
  <si>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</si>
  <si>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</si>
  <si>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</si>
  <si>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</si>
  <si>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</si>
  <si>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</si>
  <si>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</si>
  <si>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</si>
  <si>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</si>
  <si>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</si>
  <si>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</si>
  <si>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</si>
  <si>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</si>
  <si>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</si>
  <si>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</si>
  <si>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</si>
  <si>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</si>
  <si>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</si>
  <si>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</si>
  <si>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</si>
  <si>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</si>
  <si>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</si>
  <si>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</si>
  <si>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</si>
  <si>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</si>
  <si>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</si>
  <si>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</si>
  <si>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</si>
  <si>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</si>
  <si>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</si>
  <si>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</si>
  <si>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</si>
  <si>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</si>
  <si>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</si>
  <si>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</si>
  <si>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</si>
  <si>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</si>
  <si>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</si>
  <si>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</si>
  <si>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</si>
  <si>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</si>
  <si>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</si>
  <si>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</si>
  <si>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</si>
  <si>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</si>
  <si>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</si>
  <si>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</si>
  <si>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</si>
  <si>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</si>
  <si>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</si>
  <si>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</si>
  <si>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</si>
  <si>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</si>
  <si>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</si>
  <si>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</si>
  <si>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</si>
  <si>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</si>
  <si>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</si>
  <si>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</si>
  <si>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</si>
  <si>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</si>
  <si>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</si>
  <si>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</si>
  <si>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</si>
  <si>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</si>
  <si>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</si>
  <si>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</si>
  <si>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</si>
  <si>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</si>
  <si>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</si>
  <si>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</si>
  <si>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</si>
  <si>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</si>
  <si>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</si>
  <si>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</si>
  <si>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</si>
  <si>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</si>
  <si>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</si>
  <si>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</si>
  <si>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</si>
  <si>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</si>
  <si>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</si>
  <si>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</si>
  <si>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</si>
  <si>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</si>
  <si>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</si>
  <si>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</si>
  <si>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</si>
  <si>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</si>
  <si>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</si>
  <si>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</si>
  <si>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</si>
  <si>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</si>
  <si>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</si>
  <si>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</si>
  <si>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</si>
  <si>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</si>
  <si>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</si>
  <si>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</si>
  <si>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</si>
  <si>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</si>
  <si>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</si>
  <si>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</si>
  <si>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</si>
  <si>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</si>
  <si>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</si>
  <si>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</si>
  <si>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</si>
  <si>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</si>
  <si>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</si>
  <si>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</si>
  <si>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</si>
  <si>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</si>
  <si>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</si>
  <si>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</si>
  <si>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</si>
  <si>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</si>
  <si>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</si>
  <si>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</si>
  <si>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</si>
  <si>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</si>
  <si>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</si>
  <si>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</si>
  <si>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</si>
  <si>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</si>
  <si>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</si>
  <si>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</si>
  <si>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</si>
  <si>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</si>
  <si>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</si>
  <si>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</si>
  <si>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</si>
  <si>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</si>
  <si>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</si>
  <si>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</si>
  <si>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</si>
  <si>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</si>
  <si>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</si>
  <si>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</si>
  <si>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</si>
  <si>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</si>
  <si>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</si>
  <si>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</si>
  <si>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</si>
  <si>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</si>
  <si>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</si>
  <si>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</si>
  <si>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</si>
  <si>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</si>
  <si>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</si>
  <si>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</si>
  <si>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</si>
  <si>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</si>
  <si>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</si>
  <si>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</si>
  <si>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</si>
  <si>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</si>
  <si>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</si>
  <si>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</si>
  <si>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</si>
  <si>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</si>
  <si>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</si>
  <si>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</si>
  <si>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</si>
  <si>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</si>
  <si>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</si>
  <si>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</si>
  <si>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</si>
  <si>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</si>
  <si>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</si>
  <si>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</si>
  <si>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</si>
  <si>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</si>
  <si>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</si>
  <si>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</si>
  <si>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</si>
  <si>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</si>
  <si>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</si>
  <si>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</si>
  <si>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</si>
  <si>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</si>
  <si>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</si>
  <si>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</si>
  <si>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</si>
  <si>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</si>
  <si>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</si>
  <si>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</si>
  <si>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</si>
  <si>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</si>
  <si>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</si>
  <si>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</si>
  <si>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</si>
  <si>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</si>
  <si>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</si>
  <si>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</si>
  <si>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</si>
  <si>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</si>
  <si>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</si>
  <si>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</si>
  <si>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</si>
  <si>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</si>
  <si>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</si>
  <si>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</si>
  <si>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</si>
  <si>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</si>
  <si>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</si>
  <si>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</si>
  <si>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</si>
  <si>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</si>
  <si>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</si>
  <si>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</si>
  <si>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</si>
  <si>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</si>
  <si>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</si>
  <si>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</si>
  <si>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</si>
  <si>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</si>
  <si>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</si>
  <si>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</si>
  <si>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</si>
  <si>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</si>
  <si>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</si>
  <si>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</si>
  <si>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</si>
  <si>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</si>
  <si>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</si>
  <si>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</si>
  <si>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</si>
  <si>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</si>
  <si>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</si>
  <si>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</si>
  <si>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</si>
  <si>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</si>
  <si>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</si>
  <si>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</si>
  <si>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</si>
  <si>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</si>
  <si>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</si>
  <si>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</si>
  <si>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</si>
  <si>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</si>
  <si>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</si>
  <si>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</si>
  <si>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</si>
  <si>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</si>
  <si>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</si>
  <si>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</si>
  <si>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</si>
  <si>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</si>
  <si>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</si>
  <si>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</si>
  <si>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</si>
  <si>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</si>
  <si>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</si>
  <si>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</si>
  <si>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</si>
  <si>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</si>
  <si>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</si>
  <si>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</si>
  <si>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</si>
  <si>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</si>
  <si>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</si>
  <si>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</si>
  <si>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</si>
  <si>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</si>
  <si>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</si>
  <si>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</si>
  <si>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</si>
  <si>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</si>
  <si>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</si>
  <si>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</si>
  <si>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</si>
  <si>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</si>
  <si>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</si>
  <si>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</si>
  <si>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</si>
  <si>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</si>
  <si>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</si>
  <si>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</si>
  <si>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</si>
  <si>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</si>
  <si>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</si>
  <si>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</si>
  <si>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</si>
  <si>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</si>
  <si>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</si>
  <si>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</si>
  <si>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</si>
  <si>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</si>
  <si>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</si>
  <si>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</si>
  <si>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</si>
  <si>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</si>
  <si>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</si>
  <si>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</si>
  <si>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</si>
  <si>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</si>
  <si>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</si>
  <si>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</si>
  <si>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</si>
  <si>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</si>
  <si>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</si>
  <si>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</si>
  <si>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</si>
  <si>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</si>
  <si>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</si>
  <si>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</si>
  <si>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</si>
  <si>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</si>
  <si>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</si>
  <si>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</si>
  <si>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</si>
  <si>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</si>
  <si>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</si>
  <si>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</si>
  <si>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</si>
  <si>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</si>
  <si>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</si>
  <si>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</si>
  <si>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</si>
  <si>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</si>
  <si>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</si>
  <si>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</si>
  <si>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</si>
  <si>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</si>
  <si>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</si>
  <si>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</si>
  <si>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</si>
  <si>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</si>
  <si>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</si>
  <si>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</si>
  <si>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</si>
  <si>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</si>
  <si>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</si>
  <si>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</si>
  <si>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</si>
  <si>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</si>
  <si>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</si>
  <si>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</si>
  <si>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</si>
  <si>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</si>
  <si>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</si>
  <si>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</si>
  <si>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</si>
  <si>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</si>
  <si>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</si>
  <si>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</si>
  <si>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</si>
  <si>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</si>
  <si>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</si>
  <si>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</si>
  <si>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</si>
  <si>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</si>
  <si>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</si>
  <si>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</si>
  <si>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</si>
  <si>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</si>
  <si>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</si>
  <si>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</si>
  <si>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</si>
  <si>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</si>
  <si>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</si>
  <si>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</si>
  <si>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</si>
  <si>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</si>
  <si>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</si>
  <si>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</si>
  <si>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</si>
  <si>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</si>
  <si>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</si>
  <si>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</si>
  <si>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</si>
  <si>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</si>
  <si>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</si>
  <si>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</si>
  <si>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</si>
  <si>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</si>
  <si>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</si>
  <si>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</si>
  <si>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</si>
  <si>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</si>
  <si>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</si>
  <si>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</si>
  <si>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</si>
  <si>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</si>
  <si>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</si>
  <si>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</si>
  <si>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</si>
  <si>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</si>
  <si>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</si>
  <si>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</si>
  <si>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</si>
  <si>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</si>
  <si>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</si>
  <si>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</si>
  <si>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</si>
  <si>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</si>
  <si>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</si>
  <si>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</si>
  <si>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</si>
  <si>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</si>
  <si>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</si>
  <si>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</si>
  <si>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</si>
  <si>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</si>
  <si>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</si>
  <si>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</si>
  <si>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</si>
  <si>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</si>
  <si>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</si>
  <si>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</si>
  <si>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</si>
  <si>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</si>
  <si>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</si>
  <si>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</si>
  <si>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</si>
  <si>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</si>
  <si>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</si>
  <si>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</si>
  <si>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</si>
  <si>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</si>
  <si>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</si>
  <si>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</si>
  <si>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</si>
  <si>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</si>
  <si>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</si>
  <si>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</si>
  <si>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</si>
  <si>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</si>
  <si>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</si>
  <si>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</si>
  <si>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</si>
  <si>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</si>
  <si>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</si>
  <si>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</si>
  <si>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</si>
  <si>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</si>
  <si>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</si>
  <si>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</si>
  <si>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</si>
  <si>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</si>
  <si>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</si>
  <si>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</si>
  <si>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</si>
  <si>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</si>
  <si>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</si>
  <si>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</si>
  <si>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</si>
  <si>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</si>
  <si>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</si>
  <si>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</si>
  <si>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</si>
  <si>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</si>
  <si>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</si>
  <si>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</si>
  <si>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</si>
  <si>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</si>
  <si>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</si>
  <si>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</si>
  <si>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</si>
  <si>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</si>
  <si>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</si>
  <si>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</si>
  <si>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</si>
  <si>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</si>
  <si>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</si>
  <si>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</si>
  <si>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</si>
  <si>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</si>
  <si>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</si>
  <si>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</si>
  <si>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</si>
  <si>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</si>
  <si>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</si>
  <si>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</si>
  <si>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</si>
  <si>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</si>
  <si>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</si>
  <si>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</si>
  <si>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</si>
  <si>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</si>
  <si>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</si>
  <si>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</si>
  <si>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</si>
  <si>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</si>
  <si>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</si>
  <si>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</si>
  <si>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</si>
  <si>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</si>
  <si>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</si>
  <si>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</si>
  <si>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</si>
  <si>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</si>
  <si>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</si>
  <si>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</si>
  <si>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</si>
  <si>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</si>
  <si>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</si>
  <si>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</si>
  <si>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</si>
  <si>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</si>
  <si>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</si>
  <si>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</si>
  <si>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</si>
  <si>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</si>
  <si>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</si>
  <si>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</si>
  <si>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</si>
  <si>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</si>
  <si>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</si>
  <si>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</si>
  <si>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</si>
  <si>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</si>
  <si>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</si>
  <si>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</si>
  <si>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</si>
  <si>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</si>
  <si>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</si>
  <si>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</si>
  <si>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</si>
  <si>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</si>
  <si>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</si>
  <si>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</si>
  <si>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</si>
  <si>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</si>
  <si>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</si>
  <si>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</si>
  <si>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</si>
  <si>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</si>
  <si>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</si>
  <si>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</si>
  <si>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</si>
  <si>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</si>
  <si>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</si>
  <si>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</si>
  <si>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</si>
  <si>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</si>
  <si>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</si>
  <si>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</si>
  <si>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</si>
  <si>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</si>
  <si>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</si>
  <si>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</si>
  <si>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</si>
  <si>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</si>
  <si>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</si>
  <si>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</si>
  <si>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</si>
  <si>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</si>
  <si>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</si>
  <si>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</si>
  <si>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</si>
  <si>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</si>
  <si>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</si>
  <si>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</si>
  <si>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</si>
  <si>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</si>
  <si>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</si>
  <si>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</si>
  <si>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</si>
  <si>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</si>
  <si>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</si>
  <si>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</si>
  <si>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</si>
  <si>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</si>
  <si>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</si>
  <si>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</si>
  <si>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</si>
  <si>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</si>
  <si>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</si>
  <si>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</si>
  <si>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</si>
  <si>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</si>
  <si>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</si>
  <si>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</si>
  <si>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</si>
  <si>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</si>
  <si>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</si>
  <si>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</si>
  <si>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</si>
  <si>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</si>
  <si>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</si>
  <si>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</si>
  <si>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</si>
  <si>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</si>
  <si>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</si>
  <si>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</si>
  <si>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</si>
  <si>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</si>
  <si>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</si>
  <si>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</si>
  <si>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</si>
  <si>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</si>
  <si>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</si>
  <si>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</si>
  <si>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</si>
  <si>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</si>
  <si>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</si>
  <si>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</si>
  <si>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</si>
  <si>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</si>
  <si>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</si>
  <si>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</si>
  <si>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</si>
  <si>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</si>
  <si>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</si>
  <si>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</si>
  <si>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</si>
  <si>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</si>
  <si>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</si>
  <si>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</si>
  <si>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</si>
  <si>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</si>
  <si>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</si>
  <si>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</si>
  <si>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</si>
  <si>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</si>
  <si>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</si>
  <si>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</si>
  <si>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</si>
  <si>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</si>
  <si>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</si>
  <si>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</si>
  <si>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</si>
  <si>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</si>
  <si>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</si>
  <si>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</si>
  <si>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</si>
  <si>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</si>
  <si>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</si>
  <si>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</si>
  <si>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</si>
  <si>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</si>
  <si>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</si>
  <si>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</si>
  <si>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</si>
  <si>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</si>
  <si>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</si>
  <si>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</si>
  <si>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</si>
  <si>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</si>
  <si>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</si>
  <si>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</si>
  <si>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</si>
  <si>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</si>
  <si>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</si>
  <si>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</si>
  <si>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</si>
  <si>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</si>
  <si>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</si>
  <si>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</si>
  <si>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</si>
  <si>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</si>
  <si>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</si>
  <si>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</si>
  <si>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</si>
  <si>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</si>
  <si>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</si>
  <si>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</si>
  <si>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</si>
  <si>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</si>
  <si>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</si>
  <si>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</si>
  <si>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</si>
  <si>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</si>
  <si>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</si>
  <si>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</si>
  <si>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</si>
  <si>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</si>
  <si>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</si>
  <si>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</si>
  <si>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</si>
  <si>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</si>
  <si>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</si>
  <si>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</si>
  <si>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</si>
  <si>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</si>
  <si>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</si>
  <si>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</si>
  <si>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</si>
  <si>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</si>
  <si>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</si>
  <si>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</si>
  <si>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</si>
  <si>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</si>
  <si>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</si>
  <si>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</si>
  <si>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</si>
  <si>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</si>
  <si>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</si>
  <si>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</si>
  <si>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</si>
  <si>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</si>
  <si>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</si>
  <si>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</si>
  <si>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</si>
  <si>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</si>
  <si>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</si>
  <si>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</si>
  <si>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</si>
  <si>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</si>
  <si>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</si>
  <si>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</si>
  <si>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</si>
  <si>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</si>
  <si>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</si>
  <si>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</si>
  <si>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</si>
  <si>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</si>
  <si>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</si>
  <si>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</si>
  <si>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</si>
  <si>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</si>
  <si>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</si>
  <si>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</si>
  <si>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</si>
  <si>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</si>
  <si>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</si>
  <si>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</si>
  <si>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</si>
  <si>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</si>
  <si>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</si>
  <si>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</si>
  <si>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</si>
  <si>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</si>
  <si>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</si>
  <si>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</si>
  <si>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</si>
  <si>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</si>
  <si>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</si>
  <si>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</si>
  <si>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</si>
  <si>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</si>
  <si>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</si>
  <si>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</si>
  <si>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</si>
  <si>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</si>
  <si>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</si>
  <si>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</si>
  <si>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</si>
  <si>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</si>
  <si>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</si>
  <si>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</si>
  <si>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</si>
  <si>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</si>
  <si>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</si>
  <si>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</si>
  <si>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</si>
  <si>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</si>
  <si>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</si>
  <si>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</si>
  <si>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</si>
  <si>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</si>
  <si>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</si>
  <si>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</si>
  <si>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</si>
  <si>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</si>
  <si>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</si>
  <si>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</si>
  <si>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</si>
  <si>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</si>
  <si>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</si>
  <si>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</si>
  <si>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</si>
  <si>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</si>
  <si>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</si>
  <si>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</si>
  <si>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</si>
  <si>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</si>
  <si>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</si>
  <si>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</si>
  <si>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</si>
  <si>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</si>
  <si>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</si>
  <si>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</si>
  <si>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</si>
  <si>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</si>
  <si>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</si>
  <si>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</si>
  <si>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</si>
  <si>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</si>
  <si>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</si>
  <si>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</si>
  <si>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</si>
  <si>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</si>
  <si>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</si>
  <si>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</si>
  <si>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</si>
  <si>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</si>
  <si>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</si>
  <si>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</si>
  <si>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</si>
  <si>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</si>
  <si>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</si>
  <si>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</si>
  <si>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</si>
  <si>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</si>
  <si>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</si>
  <si>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</si>
  <si>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</si>
  <si>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</si>
  <si>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</si>
  <si>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</si>
  <si>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</si>
  <si>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</si>
  <si>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</si>
  <si>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</si>
  <si>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</si>
  <si>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</si>
  <si>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</si>
  <si>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</si>
  <si>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</si>
  <si>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</si>
  <si>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</si>
  <si>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</si>
  <si>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</si>
  <si>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</si>
  <si>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</si>
  <si>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</si>
  <si>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</si>
  <si>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</si>
  <si>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</si>
  <si>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</si>
  <si>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</si>
  <si>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</si>
  <si>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</si>
  <si>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</si>
  <si>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</si>
  <si>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</si>
  <si>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</si>
  <si>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</si>
  <si>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</si>
  <si>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</si>
  <si>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</si>
  <si>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</si>
  <si>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</si>
  <si>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</si>
  <si>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</si>
  <si>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</si>
  <si>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</si>
  <si>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</si>
  <si>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</si>
  <si>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</si>
  <si>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</si>
  <si>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</si>
  <si>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</si>
  <si>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</si>
  <si>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</si>
  <si>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</si>
  <si>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</si>
  <si>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</si>
  <si>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</si>
  <si>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</si>
  <si>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</si>
  <si>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</si>
  <si>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</si>
  <si>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</si>
  <si>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</si>
  <si>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</si>
  <si>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</si>
  <si>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</si>
  <si>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</si>
  <si>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</si>
  <si>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</si>
  <si>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</si>
  <si>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</si>
  <si>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</si>
  <si>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</si>
  <si>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</si>
  <si>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</si>
  <si>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</si>
  <si>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</si>
  <si>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</si>
  <si>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</si>
  <si>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</si>
  <si>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</si>
  <si>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</si>
  <si>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</si>
  <si>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</si>
  <si>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</si>
  <si>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</si>
  <si>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</si>
  <si>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</si>
  <si>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</si>
  <si>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</si>
  <si>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</si>
  <si>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</si>
  <si>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</si>
  <si>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</si>
  <si>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</si>
  <si>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</si>
  <si>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</si>
  <si>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</si>
  <si>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</si>
  <si>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</si>
  <si>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</si>
  <si>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</si>
  <si>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</si>
  <si>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</si>
  <si>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</si>
  <si>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</si>
  <si>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</si>
  <si>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</si>
  <si>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</si>
  <si>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</si>
  <si>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</si>
  <si>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</si>
  <si>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</si>
  <si>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</si>
  <si>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</si>
  <si>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</si>
  <si>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</si>
  <si>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</si>
  <si>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</si>
  <si>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</si>
  <si>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</si>
  <si>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</si>
  <si>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</si>
  <si>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</si>
  <si>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</si>
  <si>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</si>
  <si>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</si>
  <si>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</si>
  <si>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</si>
  <si>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</si>
  <si>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</si>
  <si>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</si>
  <si>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</si>
  <si>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</si>
  <si>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</si>
  <si>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</si>
  <si>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</si>
  <si>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</si>
  <si>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</si>
  <si>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</si>
  <si>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</si>
  <si>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</si>
  <si>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</si>
  <si>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</si>
  <si>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</si>
  <si>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</si>
  <si>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</si>
  <si>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</si>
  <si>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</si>
  <si>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</si>
  <si>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</si>
  <si>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</si>
  <si>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</si>
  <si>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</si>
  <si>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</si>
  <si>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</si>
  <si>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</si>
  <si>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</si>
  <si>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</si>
  <si>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</si>
  <si>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</si>
  <si>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</si>
  <si>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</si>
  <si>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</si>
  <si>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</si>
  <si>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</si>
  <si>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</si>
  <si>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</si>
  <si>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</si>
  <si>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</si>
  <si>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</si>
  <si>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</si>
  <si>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</si>
  <si>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</si>
  <si>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</si>
  <si>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</si>
  <si>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</si>
  <si>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</si>
  <si>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</si>
  <si>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</si>
  <si>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</si>
  <si>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</si>
  <si>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</si>
  <si>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</si>
  <si>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</si>
  <si>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</si>
  <si>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</si>
  <si>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</si>
  <si>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</si>
  <si>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</si>
  <si>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</si>
  <si>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</si>
  <si>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</si>
  <si>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</si>
  <si>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</si>
  <si>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</si>
  <si>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</si>
  <si>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</si>
  <si>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</si>
  <si>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</si>
  <si>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</si>
  <si>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</si>
  <si>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</si>
  <si>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</si>
  <si>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</si>
  <si>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</si>
  <si>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</si>
  <si>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</si>
  <si>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</si>
  <si>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</si>
  <si>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</si>
  <si>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</si>
  <si>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</si>
  <si>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</si>
  <si>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</si>
  <si>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</si>
  <si>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</si>
  <si>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</si>
  <si>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</si>
  <si>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</si>
  <si>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</si>
  <si>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</si>
  <si>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</si>
  <si>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</si>
  <si>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</si>
  <si>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</si>
  <si>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</si>
  <si>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</si>
  <si>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</si>
  <si>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</si>
  <si>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</si>
  <si>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</si>
  <si>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</si>
  <si>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</si>
  <si>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</si>
  <si>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</si>
  <si>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</si>
  <si>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</si>
  <si>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</si>
  <si>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</si>
  <si>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</si>
  <si>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</si>
  <si>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</si>
  <si>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</si>
  <si>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</si>
  <si>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</si>
  <si>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</si>
  <si>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</si>
  <si>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</si>
  <si>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</si>
  <si>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</si>
  <si>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</si>
  <si>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</si>
  <si>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</si>
  <si>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</si>
  <si>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</si>
  <si>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</si>
  <si>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</si>
  <si>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</si>
  <si>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</si>
  <si>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</si>
  <si>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</si>
  <si>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</si>
  <si>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</si>
  <si>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</si>
  <si>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</si>
  <si>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</si>
  <si>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</si>
  <si>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</si>
  <si>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</si>
  <si>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</si>
  <si>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</si>
  <si>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</si>
  <si>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</si>
  <si>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</si>
  <si>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</si>
  <si>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</si>
  <si>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</si>
  <si>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</si>
  <si>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</si>
  <si>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</si>
  <si>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</si>
  <si>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</si>
  <si>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</si>
  <si>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</si>
  <si>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</si>
  <si>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</si>
  <si>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</si>
  <si>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</si>
  <si>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</si>
  <si>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</si>
  <si>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</si>
  <si>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</si>
  <si>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</si>
  <si>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</si>
  <si>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</si>
  <si>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</si>
  <si>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</si>
  <si>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</si>
  <si>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</si>
  <si>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</si>
  <si>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</si>
  <si>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</si>
  <si>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</si>
  <si>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</si>
  <si>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</si>
  <si>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</si>
  <si>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</si>
  <si>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</si>
  <si>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</si>
  <si>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</si>
  <si>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</si>
  <si>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</si>
  <si>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</si>
  <si>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</si>
  <si>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</si>
  <si>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</si>
  <si>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</si>
  <si>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</si>
  <si>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</si>
  <si>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</si>
  <si>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</si>
  <si>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</si>
  <si>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</si>
  <si>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</si>
  <si>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</si>
  <si>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</si>
  <si>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</si>
  <si>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</si>
  <si>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</si>
  <si>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</si>
  <si>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</si>
  <si>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</si>
  <si>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</si>
  <si>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</si>
  <si>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</si>
  <si>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</si>
  <si>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</si>
  <si>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</si>
  <si>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</si>
  <si>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</si>
  <si>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</si>
  <si>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</si>
  <si>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</si>
  <si>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</si>
  <si>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</si>
  <si>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</si>
  <si>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</si>
  <si>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</si>
  <si>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</si>
  <si>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</si>
  <si>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</si>
  <si>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</si>
  <si>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</si>
  <si>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</si>
  <si>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</si>
  <si>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</si>
  <si>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</si>
  <si>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</si>
  <si>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</si>
  <si>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</si>
  <si>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</si>
  <si>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</si>
  <si>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</si>
  <si>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</si>
  <si>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</si>
  <si>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</si>
  <si>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</si>
  <si>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</si>
  <si>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</si>
  <si>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</si>
  <si>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</si>
  <si>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</si>
  <si>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</si>
  <si>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</si>
  <si>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</si>
  <si>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</si>
  <si>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</si>
  <si>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</si>
  <si>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</si>
  <si>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</si>
  <si>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</si>
  <si>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</si>
  <si>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</si>
  <si>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</si>
  <si>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</si>
  <si>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</si>
  <si>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</si>
  <si>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</si>
  <si>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</si>
  <si>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</si>
  <si>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</si>
  <si>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</si>
  <si>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</si>
  <si>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</si>
  <si>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</si>
  <si>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</si>
  <si>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</si>
  <si>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</si>
  <si>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</si>
  <si>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</si>
  <si>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</si>
  <si>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</si>
  <si>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</si>
  <si>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</si>
  <si>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</si>
  <si>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</si>
  <si>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</si>
  <si>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</si>
  <si>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</si>
  <si>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</si>
  <si>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</si>
  <si>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</si>
  <si>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</si>
  <si>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</si>
  <si>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</si>
  <si>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</si>
  <si>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</si>
  <si>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</si>
  <si>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</si>
  <si>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</si>
  <si>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</si>
  <si>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</si>
  <si>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</si>
  <si>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</si>
  <si>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</si>
  <si>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</si>
  <si>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</si>
  <si>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</si>
  <si>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</si>
  <si>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</si>
  <si>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</si>
  <si>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</si>
  <si>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</si>
  <si>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</si>
  <si>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</si>
  <si>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</si>
  <si>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</si>
  <si>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</si>
  <si>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</si>
  <si>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</si>
  <si>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</si>
  <si>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</si>
  <si>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</si>
  <si>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</si>
  <si>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</si>
  <si>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</si>
  <si>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</si>
  <si>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</si>
  <si>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</si>
  <si>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</si>
  <si>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</si>
  <si>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</si>
  <si>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</si>
  <si>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</si>
  <si>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</si>
  <si>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</si>
  <si>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</si>
  <si>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</si>
  <si>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</si>
  <si>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</si>
  <si>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</si>
  <si>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</si>
  <si>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</si>
  <si>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</si>
  <si>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</si>
  <si>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</si>
  <si>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</si>
  <si>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</si>
  <si>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</si>
  <si>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</si>
  <si>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</si>
  <si>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</si>
  <si>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</si>
  <si>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</si>
  <si>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</si>
  <si>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</si>
  <si>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</si>
  <si>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</si>
  <si>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</si>
  <si>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</si>
  <si>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</si>
  <si>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</si>
  <si>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</si>
  <si>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</si>
  <si>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</si>
  <si>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</si>
  <si>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</si>
  <si>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</si>
  <si>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</si>
  <si>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</si>
  <si>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</si>
  <si>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</si>
  <si>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</si>
  <si>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</si>
  <si>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</si>
  <si>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</si>
  <si>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</si>
  <si>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</si>
  <si>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</si>
  <si>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</si>
  <si>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</si>
  <si>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</si>
  <si>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</si>
  <si>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</si>
  <si>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</si>
  <si>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</si>
  <si>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</si>
  <si>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</si>
  <si>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</si>
  <si>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</si>
  <si>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</si>
  <si>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</si>
  <si>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</si>
  <si>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</si>
  <si>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</si>
  <si>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</si>
  <si>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</si>
  <si>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</si>
  <si>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</si>
  <si>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</si>
  <si>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</si>
  <si>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</si>
  <si>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</si>
  <si>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</si>
  <si>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</si>
  <si>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</si>
  <si>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</si>
  <si>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</si>
  <si>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</si>
  <si>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</si>
  <si>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</si>
  <si>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</si>
  <si>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</si>
  <si>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</si>
  <si>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</si>
  <si>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</si>
  <si>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</si>
  <si>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</si>
  <si>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</si>
  <si>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</si>
  <si>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</si>
  <si>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</si>
  <si>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</si>
  <si>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</si>
  <si>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</si>
  <si>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</si>
  <si>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</si>
  <si>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</si>
  <si>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</si>
  <si>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</si>
  <si>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</si>
  <si>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</si>
  <si>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</si>
  <si>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</si>
  <si>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</si>
  <si>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</si>
  <si>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</si>
  <si>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</si>
  <si>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</si>
  <si>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</si>
  <si>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</si>
  <si>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</si>
  <si>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</si>
  <si>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</si>
  <si>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</si>
  <si>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</si>
  <si>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</si>
  <si>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</si>
  <si>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</si>
  <si>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</si>
  <si>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</si>
  <si>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</si>
  <si>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</si>
  <si>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</si>
  <si>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</si>
  <si>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</si>
  <si>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</si>
  <si>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</si>
  <si>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</si>
  <si>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</si>
  <si>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</si>
  <si>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</si>
  <si>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</si>
  <si>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</si>
  <si>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</si>
  <si>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</si>
  <si>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</si>
  <si>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</si>
  <si>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</si>
  <si>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</si>
  <si>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</si>
  <si>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</si>
  <si>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</si>
  <si>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</si>
  <si>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</si>
  <si>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</si>
  <si>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</si>
  <si>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</si>
  <si>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</si>
  <si>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</si>
  <si>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</si>
  <si>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</si>
  <si>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</si>
  <si>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</si>
  <si>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</si>
  <si>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</si>
  <si>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</si>
  <si>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</si>
  <si>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</si>
  <si>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</si>
  <si>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</si>
  <si>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</si>
  <si>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</si>
  <si>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</si>
  <si>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</si>
  <si>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</si>
  <si>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</si>
  <si>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</si>
  <si>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</si>
  <si>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</si>
  <si>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</si>
  <si>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</si>
  <si>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</si>
  <si>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</si>
  <si>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</si>
  <si>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</si>
  <si>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</si>
  <si>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</si>
  <si>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</si>
  <si>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</si>
  <si>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</si>
  <si>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</si>
  <si>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</si>
  <si>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</si>
  <si>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</si>
  <si>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</si>
  <si>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</si>
  <si>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</si>
  <si>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</si>
  <si>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</si>
  <si>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</si>
  <si>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</si>
  <si>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</si>
  <si>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</si>
  <si>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</si>
  <si>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</si>
  <si>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</si>
  <si>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</si>
  <si>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</si>
  <si>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</si>
  <si>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</si>
  <si>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</si>
  <si>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</si>
  <si>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</si>
  <si>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</si>
  <si>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</si>
  <si>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</si>
  <si>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</si>
  <si>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</si>
  <si>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</si>
  <si>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</si>
  <si>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</si>
  <si>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</si>
  <si>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</si>
  <si>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</si>
  <si>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</si>
  <si>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</si>
  <si>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</si>
  <si>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</si>
  <si>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</si>
  <si>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</si>
  <si>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</si>
  <si>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</si>
  <si>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</si>
  <si>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</si>
  <si>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</si>
  <si>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</si>
  <si>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</si>
  <si>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</si>
  <si>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</si>
  <si>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</si>
  <si>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</si>
  <si>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</si>
  <si>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</si>
  <si>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</si>
  <si>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</si>
  <si>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</si>
  <si>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</si>
  <si>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</si>
  <si>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</si>
  <si>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</si>
  <si>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</si>
  <si>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</si>
  <si>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</si>
  <si>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</si>
  <si>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</si>
  <si>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</si>
  <si>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</si>
  <si>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</si>
  <si>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</si>
  <si>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</si>
  <si>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</si>
  <si>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</si>
  <si>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</si>
  <si>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</si>
  <si>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</si>
  <si>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</si>
  <si>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</si>
  <si>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</si>
  <si>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</si>
  <si>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</si>
  <si>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</si>
  <si>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</si>
  <si>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</si>
  <si>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</si>
  <si>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</si>
  <si>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</si>
  <si>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</si>
  <si>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</si>
  <si>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</si>
  <si>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</si>
  <si>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</si>
  <si>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</si>
  <si>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</si>
  <si>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</si>
  <si>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</si>
  <si>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</si>
  <si>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</si>
  <si>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</si>
  <si>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</si>
  <si>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</si>
  <si>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</si>
  <si>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</si>
  <si>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</si>
  <si>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</si>
  <si>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</si>
  <si>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</si>
  <si>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</si>
  <si>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</si>
  <si>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</si>
  <si>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</si>
  <si>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</si>
  <si>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</si>
  <si>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</si>
  <si>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</si>
  <si>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</si>
  <si>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</si>
  <si>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</si>
  <si>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</si>
  <si>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</si>
  <si>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</si>
  <si>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</si>
  <si>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</si>
  <si>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</si>
  <si>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</si>
  <si>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</si>
  <si>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</si>
  <si>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</si>
  <si>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</si>
  <si>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</si>
  <si>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</si>
  <si>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</si>
  <si>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</si>
  <si>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</si>
  <si>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</si>
  <si>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</si>
  <si>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</si>
  <si>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</si>
  <si>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</si>
  <si>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</si>
  <si>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</si>
  <si>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</si>
  <si>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</si>
  <si>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</si>
  <si>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</si>
  <si>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</si>
  <si>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</si>
  <si>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</si>
  <si>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</si>
  <si>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</si>
  <si>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</si>
  <si>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</si>
  <si>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</si>
  <si>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</si>
  <si>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</si>
  <si>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</si>
  <si>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</si>
  <si>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</si>
  <si>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</si>
  <si>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</si>
  <si>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</si>
  <si>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</si>
  <si>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</si>
  <si>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</si>
  <si>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</si>
  <si>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</si>
  <si>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</si>
  <si>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</si>
  <si>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</si>
  <si>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</si>
  <si>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</si>
  <si>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</si>
  <si>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</si>
  <si>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</si>
  <si>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</si>
  <si>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</si>
  <si>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</si>
  <si>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</si>
  <si>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</si>
  <si>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</si>
  <si>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</si>
  <si>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</si>
  <si>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</si>
  <si>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</si>
  <si>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</si>
  <si>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</si>
  <si>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</si>
  <si>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</si>
  <si>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</si>
  <si>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</si>
  <si>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</si>
  <si>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</si>
  <si>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</si>
  <si>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</si>
  <si>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</si>
  <si>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</si>
  <si>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</si>
  <si>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</si>
  <si>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</si>
  <si>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</si>
  <si>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</si>
  <si>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</si>
  <si>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</si>
  <si>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</si>
  <si>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</si>
  <si>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</si>
  <si>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</si>
  <si>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</si>
  <si>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</si>
  <si>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</si>
  <si>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</si>
  <si>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</si>
  <si>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</si>
  <si>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</si>
  <si>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</si>
  <si>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</si>
  <si>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</si>
  <si>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</si>
  <si>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</si>
  <si>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</si>
  <si>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</si>
  <si>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</si>
  <si>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</si>
  <si>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</si>
  <si>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</si>
  <si>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</si>
  <si>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</si>
  <si>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</si>
  <si>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</si>
  <si>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</si>
  <si>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</si>
  <si>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</si>
  <si>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</si>
  <si>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</si>
  <si>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</si>
  <si>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</si>
  <si>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</si>
  <si>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</si>
  <si>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</si>
  <si>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</si>
  <si>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</si>
  <si>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</si>
  <si>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</si>
  <si>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</si>
  <si>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</si>
  <si>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</si>
  <si>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</si>
  <si>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</si>
  <si>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</si>
  <si>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</si>
  <si>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</si>
  <si>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</si>
  <si>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</si>
  <si>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</si>
  <si>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</si>
  <si>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</si>
  <si>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</si>
  <si>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</si>
  <si>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</si>
  <si>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</si>
  <si>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</si>
  <si>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</si>
  <si>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</si>
  <si>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</si>
  <si>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</si>
  <si>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</si>
  <si>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</si>
  <si>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</si>
  <si>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</si>
  <si>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</si>
  <si>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</si>
  <si>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</si>
  <si>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</si>
  <si>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</si>
  <si>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</si>
  <si>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</si>
  <si>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</si>
  <si>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</si>
  <si>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</si>
  <si>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</si>
  <si>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</si>
  <si>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</si>
  <si>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</si>
  <si>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</si>
  <si>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</si>
  <si>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</si>
  <si>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</si>
  <si>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</si>
  <si>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</si>
  <si>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</si>
  <si>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</si>
  <si>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</si>
  <si>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</si>
  <si>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</si>
  <si>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</si>
  <si>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</si>
  <si>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</si>
  <si>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</si>
  <si>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</si>
  <si>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</si>
  <si>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</si>
  <si>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</si>
  <si>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</si>
  <si>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</si>
  <si>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</si>
  <si>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</si>
  <si>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</si>
  <si>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</si>
  <si>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</si>
  <si>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</si>
  <si>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</si>
  <si>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</si>
  <si>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</si>
  <si>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</si>
  <si>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</si>
  <si>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</si>
  <si>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</si>
  <si>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</si>
  <si>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</si>
  <si>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</si>
  <si>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</si>
  <si>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</si>
  <si>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</si>
  <si>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</si>
  <si>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</si>
  <si>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</si>
  <si>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</si>
  <si>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</si>
  <si>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</si>
  <si>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</si>
  <si>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</si>
  <si>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</si>
  <si>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</si>
  <si>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</si>
  <si>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</si>
  <si>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</si>
  <si>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</si>
  <si>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</si>
  <si>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</si>
  <si>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</si>
  <si>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</si>
  <si>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</si>
  <si>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</si>
  <si>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</si>
  <si>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</si>
  <si>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</si>
  <si>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</si>
  <si>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</si>
  <si>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</si>
  <si>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</si>
  <si>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</si>
  <si>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</si>
  <si>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</si>
  <si>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</si>
  <si>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</si>
  <si>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</si>
  <si>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</si>
  <si>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</si>
  <si>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</si>
  <si>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</si>
  <si>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</si>
  <si>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</si>
  <si>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</si>
  <si>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</si>
  <si>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</si>
  <si>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</si>
  <si>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</si>
  <si>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</si>
  <si>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</si>
  <si>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</si>
  <si>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</si>
  <si>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</si>
  <si>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</si>
  <si>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</si>
  <si>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</si>
  <si>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</si>
  <si>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</si>
  <si>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</si>
  <si>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</si>
  <si>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</si>
  <si>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</si>
  <si>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</si>
  <si>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</si>
  <si>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</si>
  <si>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</si>
  <si>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</si>
  <si>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</si>
  <si>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</si>
  <si>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</si>
  <si>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</si>
  <si>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</si>
  <si>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</si>
  <si>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</si>
  <si>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</si>
  <si>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</si>
  <si>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</si>
  <si>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</si>
  <si>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</si>
  <si>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</si>
  <si>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</si>
  <si>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</si>
  <si>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</si>
  <si>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</si>
  <si>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</si>
  <si>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</si>
  <si>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</si>
  <si>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</si>
  <si>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</si>
  <si>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</si>
  <si>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</si>
  <si>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</si>
  <si>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</si>
  <si>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</si>
  <si>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</si>
  <si>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</si>
  <si>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</si>
  <si>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</si>
  <si>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</si>
  <si>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</si>
  <si>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</si>
  <si>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</si>
  <si>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</si>
  <si>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</si>
  <si>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</si>
  <si>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</si>
  <si>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</si>
  <si>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</si>
  <si>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</si>
  <si>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</si>
  <si>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</si>
  <si>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</si>
  <si>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</si>
  <si>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</si>
  <si>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</si>
  <si>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</si>
  <si>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</si>
  <si>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</si>
  <si>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</si>
  <si>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</si>
  <si>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</si>
  <si>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</si>
  <si>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</si>
  <si>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</si>
  <si>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</si>
  <si>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</si>
  <si>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</si>
  <si>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</si>
  <si>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</si>
  <si>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</si>
  <si>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</si>
  <si>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</si>
  <si>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</si>
  <si>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</si>
  <si>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</si>
  <si>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</si>
  <si>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</si>
  <si>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</si>
  <si>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</si>
  <si>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</si>
  <si>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</si>
  <si>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</si>
  <si>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</si>
  <si>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</si>
  <si>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</si>
  <si>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</si>
  <si>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</si>
  <si>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</si>
  <si>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</si>
  <si>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</si>
  <si>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</si>
  <si>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</si>
  <si>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</si>
  <si>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</si>
  <si>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</si>
  <si>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</si>
  <si>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</si>
  <si>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</si>
  <si>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</si>
  <si>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</si>
  <si>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</si>
  <si>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</si>
  <si>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</si>
  <si>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</si>
  <si>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</si>
  <si>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</si>
  <si>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</si>
  <si>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</si>
  <si>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</si>
  <si>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</si>
  <si>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</si>
  <si>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</si>
  <si>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</si>
  <si>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</si>
  <si>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</si>
  <si>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</si>
  <si>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</si>
  <si>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</si>
  <si>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</si>
  <si>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</si>
  <si>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</si>
  <si>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</si>
  <si>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</si>
  <si>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</si>
  <si>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</si>
  <si>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</si>
  <si>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</si>
  <si>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</si>
  <si>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</si>
  <si>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</si>
  <si>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</si>
  <si>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</si>
  <si>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</si>
  <si>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</si>
  <si>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</si>
  <si>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</si>
  <si>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</si>
  <si>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</si>
  <si>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</si>
  <si>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</si>
  <si>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</si>
  <si>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</si>
  <si>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</si>
  <si>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</si>
  <si>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</si>
  <si>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</si>
  <si>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</si>
  <si>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</si>
  <si>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</si>
  <si>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</si>
  <si>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</si>
  <si>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</si>
  <si>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</si>
  <si>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</si>
  <si>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</si>
  <si>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</si>
  <si>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</si>
  <si>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</si>
  <si>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</si>
  <si>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</si>
  <si>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</si>
  <si>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</si>
  <si>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</si>
  <si>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</si>
  <si>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</si>
  <si>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</si>
  <si>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</si>
  <si>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</si>
  <si>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</si>
  <si>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</si>
  <si>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</si>
  <si>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</si>
  <si>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</si>
  <si>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</si>
  <si>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</si>
  <si>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</si>
  <si>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</si>
  <si>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</si>
  <si>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</si>
  <si>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</si>
  <si>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</si>
  <si>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</si>
  <si>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</si>
  <si>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</si>
  <si>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</si>
  <si>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</si>
  <si>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</si>
  <si>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</si>
  <si>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</si>
  <si>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</si>
  <si>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</si>
  <si>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</si>
  <si>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</si>
  <si>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</si>
  <si>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</si>
  <si>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</si>
  <si>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</si>
  <si>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</si>
  <si>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</si>
  <si>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</si>
  <si>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</si>
  <si>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</si>
  <si>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</si>
  <si>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</si>
  <si>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</si>
  <si>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</si>
  <si>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</si>
  <si>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</si>
  <si>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</si>
  <si>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</si>
  <si>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</si>
  <si>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</si>
  <si>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</si>
  <si>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</si>
  <si>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</si>
  <si>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</si>
  <si>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</si>
  <si>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</si>
  <si>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</si>
  <si>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</si>
  <si>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</si>
  <si>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</si>
  <si>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</si>
  <si>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</si>
  <si>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</si>
  <si>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</si>
  <si>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</si>
  <si>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</si>
  <si>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</si>
  <si>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</si>
  <si>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</si>
  <si>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</si>
  <si>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</si>
  <si>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</si>
  <si>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</si>
  <si>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</si>
  <si>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</si>
  <si>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</si>
  <si>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</si>
  <si>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</si>
  <si>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</si>
  <si>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</si>
  <si>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</si>
  <si>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</si>
  <si>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</si>
  <si>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</si>
  <si>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</si>
  <si>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</si>
  <si>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</si>
  <si>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</si>
  <si>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</si>
  <si>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</si>
  <si>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</si>
  <si>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</si>
  <si>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</si>
  <si>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</si>
  <si>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</si>
  <si>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</si>
  <si>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</si>
  <si>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</si>
  <si>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</si>
  <si>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</si>
  <si>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</si>
  <si>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</si>
  <si>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</si>
  <si>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</si>
  <si>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</si>
  <si>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</si>
  <si>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</si>
  <si>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</si>
  <si>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</si>
  <si>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</si>
  <si>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</si>
  <si>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</si>
  <si>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</si>
  <si>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</si>
  <si>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</si>
  <si>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</si>
  <si>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</si>
  <si>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</si>
  <si>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</si>
  <si>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</si>
  <si>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</si>
  <si>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</si>
  <si>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</si>
  <si>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</si>
  <si>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</si>
  <si>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</si>
  <si>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</si>
  <si>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</si>
  <si>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</si>
  <si>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</si>
  <si>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</si>
  <si>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</si>
  <si>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</si>
  <si>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</si>
  <si>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</si>
  <si>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</si>
  <si>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</si>
  <si>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</si>
  <si>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</si>
  <si>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</si>
  <si>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</si>
  <si>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</si>
  <si>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</si>
  <si>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</si>
  <si>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</si>
  <si>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</si>
  <si>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</si>
  <si>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</si>
  <si>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</si>
  <si>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</si>
  <si>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</si>
  <si>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</si>
  <si>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</si>
  <si>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</si>
  <si>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</si>
  <si>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</si>
  <si>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</si>
  <si>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</si>
  <si>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</si>
  <si>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</si>
  <si>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</si>
  <si>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</si>
  <si>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</si>
  <si>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</si>
  <si>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</si>
  <si>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</si>
  <si>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</si>
  <si>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</si>
  <si>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</si>
  <si>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</si>
  <si>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</si>
  <si>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</si>
  <si>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</si>
  <si>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</si>
  <si>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</si>
  <si>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</si>
  <si>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</si>
  <si>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</si>
  <si>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</si>
  <si>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</si>
  <si>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</si>
  <si>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</si>
  <si>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</si>
  <si>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</si>
  <si>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</si>
  <si>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</si>
  <si>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</si>
  <si>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</si>
  <si>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</si>
  <si>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</si>
  <si>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</si>
  <si>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</si>
  <si>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</si>
  <si>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</si>
  <si>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</si>
  <si>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</si>
  <si>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</si>
  <si>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</si>
  <si>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</si>
  <si>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</si>
  <si>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</si>
  <si>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</si>
  <si>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</si>
  <si>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</si>
  <si>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</si>
  <si>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</si>
  <si>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</si>
  <si>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</si>
  <si>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</si>
  <si>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</si>
  <si>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</si>
  <si>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</si>
  <si>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</si>
  <si>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</si>
  <si>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</si>
  <si>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</si>
  <si>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</si>
  <si>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</si>
  <si>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</si>
  <si>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</si>
  <si>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</si>
  <si>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</si>
  <si>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</si>
  <si>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</si>
  <si>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</si>
  <si>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</si>
  <si>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</si>
  <si>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</si>
  <si>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</si>
  <si>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</si>
  <si>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</si>
  <si>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</si>
  <si>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</si>
  <si>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</si>
  <si>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</si>
  <si>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</si>
  <si>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</si>
  <si>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</si>
  <si>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</si>
  <si>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</si>
  <si>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</si>
  <si>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</si>
  <si>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</si>
  <si>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</si>
  <si>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</si>
  <si>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</si>
  <si>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</si>
  <si>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</si>
  <si>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</si>
  <si>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</si>
  <si>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</si>
  <si>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</si>
  <si>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</si>
  <si>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</si>
  <si>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</si>
  <si>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</si>
  <si>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</si>
  <si>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</si>
  <si>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</si>
  <si>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</si>
  <si>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</si>
  <si>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</si>
  <si>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</si>
  <si>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</si>
  <si>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</si>
  <si>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</si>
  <si>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</si>
  <si>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</si>
  <si>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</si>
  <si>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</si>
  <si>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</si>
  <si>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</si>
  <si>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</si>
  <si>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</si>
  <si>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</si>
  <si>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</si>
  <si>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</si>
  <si>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</si>
  <si>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</si>
  <si>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</si>
  <si>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</si>
  <si>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</si>
  <si>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</si>
  <si>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</si>
  <si>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</si>
  <si>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</si>
  <si>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</si>
  <si>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</si>
  <si>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</si>
  <si>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</si>
  <si>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</si>
  <si>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</si>
  <si>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</si>
  <si>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</si>
  <si>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</si>
  <si>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</si>
  <si>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</si>
  <si>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</si>
  <si>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</si>
  <si>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</si>
  <si>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</si>
  <si>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</si>
  <si>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</si>
  <si>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</si>
  <si>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</si>
  <si>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</si>
  <si>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</si>
  <si>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</si>
  <si>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</si>
  <si>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</si>
  <si>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</si>
  <si>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</si>
  <si>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</si>
  <si>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</si>
  <si>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</si>
  <si>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</si>
  <si>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</si>
  <si>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</si>
  <si>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</si>
  <si>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</si>
  <si>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</si>
  <si>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</si>
  <si>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</si>
  <si>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</si>
  <si>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</si>
  <si>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</si>
  <si>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</si>
  <si>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</si>
  <si>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</si>
  <si>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</si>
  <si>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</si>
  <si>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</si>
  <si>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</si>
  <si>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</si>
  <si>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</si>
  <si>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</si>
  <si>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</si>
  <si>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</si>
  <si>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</si>
  <si>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</si>
  <si>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</si>
  <si>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</si>
  <si>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</si>
  <si>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</si>
  <si>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</si>
  <si>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</si>
  <si>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</si>
  <si>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</si>
  <si>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</si>
  <si>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</si>
  <si>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</si>
  <si>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</si>
  <si>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</si>
  <si>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</si>
  <si>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</si>
  <si>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</si>
  <si>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</si>
  <si>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</si>
  <si>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</si>
  <si>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</si>
  <si>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</si>
  <si>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</si>
  <si>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</si>
  <si>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</si>
  <si>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</si>
  <si>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</si>
  <si>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</si>
  <si>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</si>
  <si>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</si>
  <si>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</si>
  <si>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</si>
  <si>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</si>
  <si>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</si>
  <si>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</si>
  <si>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</si>
  <si>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</si>
  <si>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</si>
  <si>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</si>
  <si>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</si>
  <si>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</si>
  <si>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</si>
  <si>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</si>
  <si>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</si>
  <si>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</si>
  <si>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</si>
  <si>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</si>
  <si>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</si>
  <si>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</si>
  <si>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</si>
  <si>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</si>
  <si>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</si>
  <si>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</si>
  <si>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</si>
  <si>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</si>
  <si>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</si>
  <si>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</si>
  <si>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</si>
  <si>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</si>
  <si>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</si>
  <si>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</si>
  <si>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</si>
  <si>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</si>
  <si>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</si>
  <si>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</si>
  <si>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</si>
  <si>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</si>
  <si>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</si>
  <si>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</si>
  <si>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</si>
  <si>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</si>
  <si>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</si>
  <si>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</si>
  <si>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</si>
  <si>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</si>
  <si>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</si>
  <si>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</si>
  <si>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</si>
  <si>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</si>
  <si>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</si>
  <si>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</si>
  <si>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</si>
  <si>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</si>
  <si>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</si>
  <si>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</si>
  <si>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</si>
  <si>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</si>
  <si>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</si>
  <si>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</si>
  <si>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</si>
  <si>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</si>
  <si>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</si>
  <si>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</si>
  <si>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</si>
  <si>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</si>
  <si>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</si>
  <si>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</si>
  <si>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</si>
  <si>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</si>
  <si>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</si>
  <si>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</si>
  <si>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</si>
  <si>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</si>
  <si>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</si>
  <si>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</si>
  <si>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</si>
  <si>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</si>
  <si>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</si>
  <si>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</si>
  <si>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</si>
  <si>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</si>
  <si>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</si>
  <si>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</si>
  <si>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</si>
  <si>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</si>
  <si>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</si>
  <si>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</si>
  <si>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</si>
  <si>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</si>
  <si>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</si>
  <si>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</si>
  <si>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</si>
  <si>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</si>
  <si>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</si>
  <si>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</si>
  <si>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</si>
  <si>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</si>
  <si>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</si>
  <si>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</si>
  <si>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</si>
  <si>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</si>
  <si>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</si>
  <si>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</si>
  <si>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</si>
  <si>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</si>
  <si>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</si>
  <si>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</si>
  <si>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</si>
  <si>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</si>
  <si>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</si>
  <si>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</si>
  <si>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</si>
  <si>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</si>
  <si>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</si>
  <si>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</si>
  <si>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</si>
  <si>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</si>
  <si>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</si>
  <si>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</si>
  <si>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</si>
  <si>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</si>
  <si>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</si>
  <si>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</si>
  <si>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</si>
  <si>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</si>
  <si>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</si>
  <si>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</si>
  <si>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</si>
  <si>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</si>
  <si>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</si>
  <si>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</si>
  <si>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</si>
  <si>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</si>
  <si>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</si>
  <si>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</si>
  <si>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</si>
  <si>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</si>
  <si>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</si>
  <si>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</si>
  <si>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</si>
  <si>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</si>
  <si>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</si>
  <si>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</si>
  <si>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</si>
  <si>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</si>
  <si>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</si>
  <si>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</si>
  <si>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</si>
  <si>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</si>
  <si>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</si>
  <si>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</si>
  <si>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</si>
  <si>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</si>
  <si>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</si>
  <si>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</si>
  <si>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</si>
  <si>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</si>
  <si>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</si>
  <si>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</si>
  <si>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</si>
  <si>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</si>
  <si>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</si>
  <si>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</si>
  <si>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</si>
  <si>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</si>
  <si>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</si>
  <si>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</si>
  <si>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</si>
  <si>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</si>
  <si>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</si>
  <si>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</si>
  <si>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</si>
  <si>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</si>
  <si>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</si>
  <si>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</si>
  <si>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</si>
  <si>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</si>
  <si>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</si>
  <si>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</si>
  <si>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</si>
  <si>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</si>
  <si>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</si>
  <si>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</si>
  <si>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</si>
  <si>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</si>
  <si>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</si>
  <si>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</si>
  <si>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</si>
  <si>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</si>
  <si>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</si>
  <si>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</si>
  <si>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</si>
  <si>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</si>
  <si>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</si>
  <si>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</si>
  <si>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</si>
  <si>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</si>
  <si>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</si>
  <si>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</si>
  <si>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</si>
  <si>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</si>
  <si>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</si>
  <si>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</si>
  <si>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</si>
  <si>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</si>
  <si>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</si>
  <si>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</si>
  <si>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</si>
  <si>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</si>
  <si>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</si>
  <si>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</si>
  <si>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</si>
  <si>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</si>
  <si>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</si>
  <si>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</si>
  <si>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</si>
  <si>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</si>
  <si>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</si>
  <si>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</si>
  <si>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</si>
  <si>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</si>
  <si>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</si>
  <si>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</si>
  <si>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</si>
  <si>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</si>
  <si>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</si>
  <si>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</si>
  <si>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</si>
  <si>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</si>
  <si>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</si>
  <si>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</si>
  <si>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</si>
  <si>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</si>
  <si>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</si>
  <si>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</si>
  <si>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</si>
  <si>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</si>
  <si>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</si>
  <si>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</si>
  <si>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</si>
  <si>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</si>
  <si>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</si>
  <si>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</si>
  <si>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</si>
  <si>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</si>
  <si>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</si>
  <si>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</si>
  <si>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</si>
  <si>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</si>
  <si>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</si>
  <si>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</si>
  <si>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</si>
  <si>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</si>
  <si>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</si>
  <si>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</si>
  <si>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</si>
  <si>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</si>
  <si>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</si>
  <si>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</si>
  <si>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</si>
  <si>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</si>
  <si>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</si>
  <si>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</si>
  <si>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</si>
  <si>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</si>
  <si>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</si>
  <si>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</si>
  <si>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</si>
  <si>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</si>
  <si>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</si>
  <si>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</si>
  <si>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</si>
  <si>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</si>
  <si>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</si>
  <si>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</si>
  <si>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</si>
  <si>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</si>
  <si>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</si>
  <si>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</si>
  <si>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</si>
  <si>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</si>
  <si>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</si>
  <si>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</si>
  <si>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</si>
  <si>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</si>
  <si>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</si>
  <si>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</si>
  <si>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</si>
  <si>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</si>
  <si>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</si>
  <si>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</si>
  <si>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</si>
  <si>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</si>
  <si>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</si>
  <si>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</si>
  <si>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</si>
  <si>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</si>
  <si>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</si>
  <si>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</si>
  <si>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</si>
  <si>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</si>
  <si>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</si>
  <si>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</si>
  <si>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</si>
  <si>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</si>
  <si>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</si>
  <si>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</si>
  <si>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</si>
  <si>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</si>
  <si>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</si>
  <si>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</si>
  <si>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</si>
  <si>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</si>
  <si>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</si>
  <si>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</si>
  <si>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</si>
  <si>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</si>
  <si>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</si>
  <si>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</si>
  <si>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</si>
  <si>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</si>
  <si>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</si>
  <si>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</si>
  <si>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</si>
  <si>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</si>
  <si>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</si>
  <si>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</si>
  <si>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</si>
  <si>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</si>
  <si>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</si>
  <si>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</si>
  <si>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</si>
  <si>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</si>
  <si>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</si>
  <si>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</si>
  <si>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</si>
  <si>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</si>
  <si>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</si>
  <si>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</si>
  <si>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</si>
  <si>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</si>
  <si>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</si>
  <si>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</si>
  <si>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</si>
  <si>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</si>
  <si>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</si>
  <si>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</si>
  <si>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</si>
  <si>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</si>
  <si>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</si>
  <si>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</si>
  <si>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</si>
  <si>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</si>
  <si>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</si>
  <si>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</si>
  <si>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</si>
  <si>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</si>
  <si>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</si>
  <si>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</si>
  <si>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</si>
  <si>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</si>
  <si>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</si>
  <si>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</si>
  <si>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</si>
  <si>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</si>
  <si>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</si>
  <si>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</si>
  <si>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</si>
  <si>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</si>
  <si>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</si>
  <si>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</si>
  <si>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</si>
  <si>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</si>
  <si>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</si>
  <si>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</si>
  <si>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</si>
  <si>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</si>
  <si>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</si>
  <si>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</si>
  <si>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</si>
  <si>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</si>
  <si>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</si>
  <si>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</si>
  <si>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</si>
  <si>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</si>
  <si>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</si>
  <si>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</si>
  <si>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</si>
  <si>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</si>
  <si>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</si>
  <si>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</si>
  <si>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</si>
  <si>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</si>
  <si>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</si>
  <si>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</si>
  <si>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</si>
  <si>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</si>
  <si>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</si>
  <si>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</si>
  <si>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</si>
  <si>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</si>
  <si>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</si>
  <si>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</si>
  <si>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</si>
  <si>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</si>
  <si>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</si>
  <si>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</si>
  <si>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</si>
  <si>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</si>
  <si>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</si>
  <si>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</si>
  <si>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</si>
  <si>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</si>
  <si>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</si>
  <si>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</si>
  <si>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</si>
  <si>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</si>
  <si>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</si>
  <si>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</si>
  <si>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</si>
  <si>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</si>
  <si>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</si>
  <si>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</si>
  <si>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</si>
  <si>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</si>
  <si>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</si>
  <si>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</si>
  <si>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</si>
  <si>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</si>
  <si>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</si>
  <si>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</si>
  <si>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</si>
  <si>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</si>
  <si>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</si>
  <si>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</si>
  <si>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</si>
  <si>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</si>
  <si>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</si>
  <si>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</si>
  <si>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</si>
  <si>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</si>
  <si>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</si>
  <si>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</si>
  <si>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</si>
  <si>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</si>
  <si>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</si>
  <si>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</si>
  <si>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</si>
  <si>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</si>
  <si>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</si>
  <si>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</si>
  <si>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</si>
  <si>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</si>
  <si>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</si>
  <si>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</si>
  <si>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</si>
  <si>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</si>
  <si>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</si>
  <si>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</si>
  <si>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</si>
  <si>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</si>
  <si>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</si>
  <si>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</si>
  <si>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</si>
  <si>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</si>
  <si>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</si>
  <si>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</si>
  <si>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</si>
  <si>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</si>
  <si>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</si>
  <si>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</si>
  <si>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</si>
  <si>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</si>
  <si>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</si>
  <si>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</si>
  <si>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</si>
  <si>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</si>
  <si>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</si>
  <si>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</si>
  <si>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</si>
  <si>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</si>
  <si>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</si>
  <si>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</si>
  <si>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</si>
  <si>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</si>
  <si>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</si>
  <si>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</si>
  <si>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</si>
  <si>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</si>
  <si>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</si>
  <si>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</si>
  <si>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</si>
  <si>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</si>
  <si>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</si>
  <si>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</si>
  <si>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</si>
  <si>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</si>
  <si>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</si>
  <si>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</si>
  <si>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</si>
  <si>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</si>
  <si>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</si>
  <si>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</si>
  <si>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</si>
  <si>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</si>
  <si>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</si>
  <si>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</si>
  <si>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</si>
  <si>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</si>
  <si>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10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</si>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</sst>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300.80598368055507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45963.754409606481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45963.754409606481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45963.754409606481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45963.754409606481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45963.754409606481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45963.754409606481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45963.754409606481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45963.754409606481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45963.754409606481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45963.754409606481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45963.754409606481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45963.754409606481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45963.754409606481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45963.754409606481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45963.754409606481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45963.754409606481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45963.754409606481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45963.754409606481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45963.754409606481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45963.754409606481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45963.754409606481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45963.754409606481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45963.754409606481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45963.754409606481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45963.754409606481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45963.754409606481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45963.754409606481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45963.754409606481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45963.754409606481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45963.754409606481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45963.754409606481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45963.754409606481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45963.754409606481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45963.754409606481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45963.754409606481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45963.754409606481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45963.754409606481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45963.754409606481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45963.754409606481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45963.754409606481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45963.754409606481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45963.754409606481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45963.754409606481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45963.754409606481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45963.754409606481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45963.754409606481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45963.754409606481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45963.754409606481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45963.754409606481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45963.754409606481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45963.754409606481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45963.754409606481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45963.754409606481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45963.754409606481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45963.754409606481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45963.754409606481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45963.754409606481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45963.754409606481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45963.754409606481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45963.754409606481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45963.754409606481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45963.754409606481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45963.754409606481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45963.754409606481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45963.754409606481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45963.754409606481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45963.754409606481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45963.754409606481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45963.754409606481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45963.754409606481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45963.754409606481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45963.754409606481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45963.754409606481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45963.754409606481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45963.754409606481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45963.754409606481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45963.754409606481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45963.754409606481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45963.754409606481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45963.754409606481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45963.754409606481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45963.754409606481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45963.754409606481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45963.754409606481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45963.754409606481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45963.754409606481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45963.754409606481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45963.754409606481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45963.754409606481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45963.754409606481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45963.754409606481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45963.754409606481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45963.754409606481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45963.754409606481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45963.754409606481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45963.754409606481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45963.754409606481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45963.754409606481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45963.754409606481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45963.754409606481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45963.754409606481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45963.754409606481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45963.754409606481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45963.754409606481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45963.754409606481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45963.754409606481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45963.754409606481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45963.754409606481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45963.754409606481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45963.754409606481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45963.754409606481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F2DE7E0A-1172-43C4-9ECC-C322DF0B02B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138.75457164351974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5.0123262731503928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45963.754409606481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45963.754409606481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45963.754409606481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45963.754409606481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45963.754409606481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45963.754409606481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45963.754409606481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45963.754409606481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45963.754409606481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45963.754409606481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45963.754409606481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45963.754409606481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45963.754409606481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45963.754409606481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45963.754409606481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45963.754409606481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45963.754409606481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45963.754409606481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45963.754409606481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45963.754409606481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45963.754409606481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45963.754409606481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45963.754409606481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45963.754409606481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45963.754409606481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45963.754409606481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45963.754409606481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45963.754409606481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45963.754409606481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45963.754409606481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45963.754409606481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45963.754409606481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45963.754409606481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45963.754409606481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45963.754409606481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45963.754409606481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45963.754409606481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45963.754409606481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45963.754409606481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45963.754409606481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45963.754409606481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45963.754409606481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45963.754409606481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45963.754409606481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45963.754409606481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45963.754409606481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45963.754409606481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45963.754409606481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45963.754409606481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45963.754409606481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45963.754409606481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45963.754409606481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45963.754409606481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45963.754409606481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45963.754409606481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45963.754409606481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45963.754409606481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45963.754409606481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45963.754409606481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45963.754409606481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45963.754409606481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45963.754409606481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45963.754409606481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45963.754409606481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45963.754409606481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45963.754409606481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45963.754409606481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45963.754409606481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45963.754409606481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45963.754409606481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45963.754409606481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45963.754409606481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45963.754409606481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45963.754409606481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45963.754409606481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45963.754409606481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45963.754409606481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45963.754409606481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45963.754409606481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45963.754409606481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45963.754409606481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45963.754409606481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45963.754409606481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45963.754409606481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45963.754409606481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45963.754409606481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45963.754409606481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45963.754409606481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45963.754409606481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45963.754409606481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45963.754409606481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45963.754409606481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45963.754409606481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45963.754409606481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45963.754409606481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45963.754409606481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45963.754409606481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45963.754409606481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45963.754409606481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45963.754409606481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45963.754409606481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45963.754409606481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45963.754409606481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45963.754409606481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45963.754409606481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45963.754409606481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45963.754409606481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45963.754409606481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45963.754409606481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45963.754409606481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45963.754409606481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45963.754409606481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45963.754409606481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45963.754409606481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45963.754409606481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45963.754409606481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45963.754409606481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45963.754409606481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45963.754409606481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45963.754409606481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45963.754409606481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45963.754409606481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45963.754409606481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45963.754409606481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45963.754409606481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45963.754409606481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45963.754409606481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45963.754409606481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45963.754409606481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45963.754409606481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45963.754409606481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45963.754409606481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45963.754409606481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45963.754409606481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45963.754409606481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45963.754409606481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45963.754409606481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45963.754409606481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45963.754409606481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45963.754409606481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45963.754409606481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45963.754409606481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45963.754409606481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45963.754409606481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45963.754409606481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45963.754409606481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45963.754409606481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45963.754409606481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45963.754409606481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45963.754409606481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45963.754409606481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45963.754409606481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45963.754409606481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45963.754409606481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45963.754409606481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45963.754409606481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45963.754409606481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45963.754409606481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45963.754409606481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45963.754409606481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45963.754409606481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45963.754409606481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45963.754409606481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45963.754409606481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45963.754409606481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45963.754409606481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45963.754409606481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45963.754409606481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45963.754409606481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45963.754409606481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45963.754409606481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45963.754409606481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45963.754409606481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45963.754409606481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45963.754409606481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45963.754409606481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45963.754409606481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45963.754409606481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45963.754409606481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45963.754409606481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45963.754409606481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45963.754409606481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45963.754409606481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45963.754409606481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45963.754409606481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45963.754409606481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45963.754409606481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45963.754409606481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45963.754409606481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45963.754409606481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45963.754409606481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45963.754409606481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45963.754409606481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45963.754409606481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45963.754409606481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45963.754409606481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45963.754409606481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45963.754409606481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45963.754409606481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45963.754409606481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45963.754409606481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45963.754409606481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45963.754409606481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45963.754409606481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45963.754409606481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45963.754409606481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45963.754409606481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45963.754409606481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45963.754409606481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45963.754409606481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45963.754409606481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45963.754409606481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45963.754409606481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45963.754409606481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45963.754409606481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45963.754409606481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45963.754409606481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45963.754409606481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45963.754409606481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45963.754409606481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45963.754409606481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45963.754409606481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45963.754409606481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45963.754409606481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45963.754409606481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45963.754409606481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45963.754409606481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45963.754409606481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45963.754409606481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45963.754409606481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45963.754409606481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45963.754409606481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45963.754409606481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45963.754409606481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45963.754409606481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45963.754409606481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45963.754409606481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45963.754409606481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45963.754409606481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45963.754409606481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45963.754409606481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45963.754409606481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45963.754409606481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45963.754409606481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45963.754409606481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45963.754409606481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45963.754409606481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45963.754409606481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45963.754409606481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45963.754409606481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45963.754409606481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45963.754409606481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45963.754409606481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45963.754409606481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45963.754409606481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45963.754409606481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45963.754409606481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45963.754409606481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45963.754409606481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45963.754409606481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45963.754409606481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45963.754409606481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45963.754409606481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45963.754409606481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45963.754409606481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45963.754409606481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45963.754409606481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45963.754409606481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45963.754409606481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45963.754409606481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45963.754409606481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45963.754409606481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45963.754409606481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45963.754409606481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45963.754409606481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45963.754409606481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45963.754409606481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45963.754409606481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45963.754409606481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45963.754409606481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45963.754409606481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45963.754409606481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45963.754409606481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45963.754409606481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45963.754409606481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45963.754409606481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45963.754409606481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45963.754409606481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45963.754409606481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45963.754409606481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45963.754409606481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45963.754409606481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45963.754409606481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45963.754409606481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45963.754409606481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45963.754409606481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45963.754409606481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45963.754409606481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45963.754409606481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45963.754409606481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45963.754409606481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45963.754409606481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45963.754409606481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45963.754409606481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45963.754409606481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45963.754409606481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45963.754409606481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45963.754409606481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45963.754409606481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45963.754409606481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45963.754409606481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45963.754409606481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45963.754409606481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45963.754409606481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45963.754409606481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45963.754409606481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45963.754409606481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45963.754409606481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45963.754409606481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45963.754409606481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45963.754409606481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45963.754409606481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45963.754409606481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45963.754409606481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45963.754409606481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45963.754409606481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45963.754409606481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45963.754409606481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45963.754409606481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45963.754409606481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45963.754409606481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45963.754409606481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45963.754409606481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45963.754409606481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45963.754409606481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45963.754409606481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45963.754409606481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45963.754409606481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45963.754409606481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45963.754409606481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45963.754409606481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45963.754409606481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45963.754409606481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45963.754409606481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45963.754409606481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45963.754409606481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45963.754409606481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45963.754409606481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45963.754409606481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45963.754409606481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45963.754409606481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45963.754409606481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45963.754409606481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45963.754409606481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45963.754409606481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45963.754409606481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45963.754409606481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45963.754409606481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45963.754409606481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45963.754409606481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45963.754409606481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45963.754409606481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45963.754409606481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45963.754409606481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45963.754409606481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45963.754409606481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45963.754409606481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45963.754409606481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45963.754409606481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45963.754409606481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45963.754409606481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45963.754409606481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45963.754409606481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45963.754409606481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45963.754409606481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45963.754409606481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45963.754409606481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45963.754409606481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45963.754409606481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45963.754409606481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45963.754409606481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45963.754409606481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45963.754409606481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45963.754409606481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45963.754409606481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45963.754409606481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45963.754409606481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45963.754409606481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45963.754409606481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45963.754409606481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45963.754409606481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45963.754409606481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45963.754409606481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45963.754409606481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45963.754409606481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45963.754409606481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45963.754409606481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45963.754409606481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45963.754409606481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45963.754409606481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45963.754409606481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45963.754409606481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45963.754409606481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45963.754409606481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45963.754409606481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45963.754409606481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45963.754409606481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45963.754409606481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45963.754409606481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45963.754409606481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45963.754409606481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45963.754409606481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45963.754409606481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45963.754409606481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45963.754409606481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45963.754409606481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45963.754409606481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45963.754409606481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45963.754409606481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45963.754409606481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45963.754409606481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45963.754409606481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45963.754409606481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45963.754409606481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45963.754409606481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45963.754409606481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45963.754409606481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45963.754409606481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45963.754409606481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45963.754409606481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45963.754409606481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45963.754409606481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45963.754409606481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45963.754409606481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45963.754409606481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45963.754409606481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45963.754409606481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45963.754409606481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45963.754409606481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45963.754409606481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45963.754409606481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45963.754409606481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45963.754409606481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45963.754409606481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45963.754409606481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45963.754409606481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45963.754409606481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45963.754409606481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45963.754409606481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45963.754409606481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45963.754409606481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45963.754409606481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45963.754409606481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45963.754409606481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45963.754409606481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45963.754409606481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45963.754409606481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45963.754409606481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45963.754409606481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45963.754409606481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45963.754409606481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45963.754409606481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45963.754409606481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45963.754409606481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45963.754409606481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45963.754409606481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45963.754409606481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45963.754409606481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45963.754409606481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45963.754409606481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45963.754409606481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45963.754409606481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45963.754409606481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45963.754409606481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45963.754409606481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45963.754409606481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45963.754409606481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45963.754409606481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45963.754409606481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45963.754409606481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45963.754409606481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45963.754409606481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45963.754409606481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45963.754409606481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45963.754409606481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45963.754409606481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45963.754409606481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45963.754409606481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45963.754409606481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45963.754409606481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45963.754409606481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45963.754409606481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45963.754409606481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45963.754409606481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45963.754409606481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45963.754409606481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45963.754409606481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45963.754409606481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45963.754409606481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45963.754409606481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45963.754409606481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45963.754409606481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45963.754409606481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45963.754409606481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45963.754409606481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45963.754409606481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45963.754409606481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45963.754409606481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45963.754409606481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45963.754409606481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45963.754409606481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45963.754409606481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45963.754409606481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45963.754409606481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45963.754409606481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45963.754409606481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45963.754409606481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45963.754409606481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45963.754409606481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45963.754409606481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45963.754409606481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45963.754409606481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45963.754409606481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45963.754409606481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45963.754409606481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45963.754409606481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45963.754409606481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45963.754409606481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45963.754409606481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45963.754409606481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45963.754409606481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45963.754409606481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45963.754409606481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45963.754409606481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45963.754409606481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45963.754409606481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45963.754409606481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45963.754409606481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45963.754409606481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45963.754409606481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45963.754409606481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45963.754409606481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45963.754409606481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45963.754409606481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45963.754409606481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45963.754409606481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45963.754409606481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45963.754409606481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45963.754409606481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45963.754409606481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45963.754409606481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45963.754409606481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45963.754409606481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45963.754409606481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45963.754409606481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45963.754409606481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45963.754409606481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45963.754409606481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45963.754409606481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45963.754409606481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45963.754409606481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45963.754409606481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45963.754409606481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45963.754409606481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45963.754409606481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45963.754409606481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45963.754409606481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45963.754409606481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45963.754409606481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45963.754409606481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45963.754409606481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45963.754409606481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45963.754409606481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45963.754409606481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45963.754409606481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45963.754409606481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45963.754409606481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45963.754409606481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45963.754409606481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45963.754409606481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45963.754409606481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45963.754409606481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45963.754409606481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45963.754409606481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45963.754409606481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45963.754409606481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45963.754409606481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45963.754409606481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45963.754409606481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45963.754409606481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45963.754409606481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45963.754409606481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45963.754409606481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45963.754409606481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45963.754409606481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45963.754409606481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45963.754409606481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45963.754409606481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45963.754409606481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45963.754409606481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45963.754409606481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45963.754409606481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45963.754409606481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45963.754409606481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45963.754409606481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45963.754409606481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45963.754409606481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45963.754409606481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45963.754409606481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45963.754409606481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45963.754409606481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45963.754409606481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45963.754409606481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45963.754409606481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45963.754409606481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45963.754409606481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45963.754409606481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45963.754409606481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45963.754409606481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45963.754409606481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45963.754409606481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45963.754409606481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45963.754409606481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45963.754409606481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45963.754409606481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45963.754409606481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45963.754409606481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45963.754409606481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45963.754409606481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45963.754409606481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45963.754409606481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45963.754409606481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45963.754409606481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45963.754409606481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45963.754409606481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45963.754409606481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45963.754409606481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45963.754409606481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45963.754409606481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45963.754409606481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45963.754409606481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45963.754409606481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45963.754409606481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45963.754409606481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45963.754409606481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45963.754409606481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45963.754409606481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45963.754409606481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45963.754409606481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45963.754409606481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45963.754409606481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45963.754409606481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45963.754409606481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45963.754409606481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45963.754409606481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45963.754409606481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45963.754409606481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45963.754409606481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45963.754409606481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45963.754409606481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45963.754409606481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45963.754409606481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45963.754409606481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45963.754409606481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45963.754409606481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45963.754409606481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45963.754409606481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45963.754409606481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45963.754409606481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45963.754409606481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45963.754409606481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45963.754409606481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45963.754409606481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45963.754409606481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45963.754409606481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45963.754409606481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45963.754409606481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45963.754409606481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45963.754409606481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45963.754409606481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45963.754409606481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45963.754409606481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45963.754409606481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45963.754409606481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45963.754409606481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45963.754409606481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45963.754409606481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45963.754409606481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45963.754409606481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45963.754409606481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45963.754409606481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45963.754409606481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45963.754409606481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45963.754409606481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45963.754409606481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45963.754409606481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45963.754409606481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45963.754409606481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45963.754409606481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45963.754409606481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45963.754409606481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45963.754409606481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45963.754409606481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45963.754409606481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45963.754409606481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45963.754409606481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45963.754409606481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45963.754409606481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45963.754409606481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45963.754409606481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45963.754409606481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45963.754409606481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45963.754409606481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45963.754409606481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45963.754409606481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45963.754409606481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45963.754409606481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45963.754409606481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45963.754409606481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45963.754409606481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45963.754409606481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45963.754409606481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45963.754409606481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45963.754409606481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45963.754409606481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45963.754409606481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45963.754409606481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45963.754409606481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45963.754409606481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45963.754409606481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45963.754409606481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45963.754409606481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45963.754409606481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45963.754409606481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45963.754409606481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45963.754409606481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45963.754409606481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45963.754409606481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45963.754409606481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45963.754409606481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45963.754409606481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45963.754409606481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45963.754409606481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45963.754409606481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45963.754409606481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45963.754409606481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45963.754409606481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45963.754409606481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45963.754409606481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45963.754409606481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45963.754409606481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45963.754409606481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45963.754409606481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45963.754409606481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45963.754409606481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45963.754409606481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45963.754409606481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45963.754409606481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45963.754409606481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45963.754409606481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45963.754409606481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45963.754409606481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45963.754409606481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45963.754409606481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45963.754409606481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45963.754409606481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45963.754409606481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45963.754409606481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45963.754409606481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45963.754409606481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45963.754409606481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45963.754409606481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45963.754409606481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45963.754409606481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45963.754409606481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45963.754409606481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45963.754409606481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45963.754409606481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45963.754409606481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45963.754409606481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45963.754409606481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45963.754409606481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45963.754409606481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45963.754409606481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45963.754409606481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45963.754409606481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45963.754409606481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45963.754409606481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45963.754409606481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45963.754409606481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45963.754409606481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45963.754409606481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45963.754409606481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45963.754409606481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45963.754409606481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45963.754409606481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45963.754409606481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45963.754409606481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45963.754409606481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45963.754409606481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45963.754409606481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45963.754409606481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45963.754409606481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45963.754409606481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45963.754409606481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45963.754409606481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45963.754409606481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45963.754409606481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45963.754409606481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45963.754409606481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45963.754409606481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45963.754409606481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45963.754409606481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45963.754409606481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45963.754409606481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45963.754409606481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45963.754409606481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45963.754409606481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45963.754409606481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45963.754409606481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45963.754409606481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45963.754409606481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45963.754409606481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45963.754409606481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45963.754409606481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45963.754409606481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45963.754409606481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45963.754409606481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45963.754409606481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45963.754409606481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45963.754409606481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45963.754409606481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45963.754409606481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45963.754409606481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45963.754409606481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45963.754409606481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45963.754409606481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45963.754409606481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45963.754409606481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45963.754409606481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45963.754409606481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45963.754409606481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45963.754409606481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45963.754409606481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45963.754409606481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45963.754409606481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45963.754409606481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45963.754409606481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45963.754409606481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45963.754409606481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45963.754409606481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45963.754409606481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45963.754409606481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45963.754409606481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45963.754409606481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45963.754409606481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45963.754409606481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45963.754409606481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45963.754409606481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45963.754409606481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45963.754409606481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45963.754409606481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45963.754409606481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45963.754409606481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45963.754409606481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45963.754409606481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45963.754409606481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45963.754409606481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45963.754409606481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45963.754409606481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45963.754409606481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45963.754409606481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45963.754409606481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45963.754409606481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45963.754409606481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45963.754409606481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45963.754409606481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45963.754409606481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45963.754409606481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45963.754409606481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45963.754409606481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45963.754409606481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45963.754409606481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45963.754409606481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45963.754409606481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45963.754409606481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45963.754409606481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45963.754409606481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45963.754409606481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45963.754409606481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45963.754409606481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45963.754409606481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45963.754409606481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45963.754409606481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45963.754409606481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45963.754409606481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45963.754409606481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45963.754409606481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45963.754409606481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45963.754409606481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45963.754409606481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45963.754409606481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45963.754409606481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45963.754409606481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45963.754409606481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45963.754409606481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45963.754409606481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45963.754409606481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45963.754409606481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45963.754409606481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45963.754409606481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45963.754409606481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45963.754409606481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45963.754409606481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45963.754409606481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45963.754409606481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45963.754409606481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45963.754409606481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45963.754409606481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45963.754409606481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45963.754409606481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45963.754409606481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45963.754409606481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45963.754409606481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45963.754409606481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45963.754409606481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45963.754409606481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45963.754409606481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45963.754409606481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45963.754409606481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45963.754409606481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45963.754409606481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45963.754409606481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45963.754409606481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45963.754409606481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45963.754409606481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45963.754409606481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45963.754409606481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45963.754409606481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45963.754409606481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45963.754409606481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45963.754409606481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45963.754409606481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45963.754409606481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45963.754409606481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45963.754409606481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45963.754409606481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45963.754409606481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45963.754409606481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45963.754409606481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45963.754409606481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45963.754409606481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45963.754409606481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45963.754409606481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45963.754409606481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45963.754409606481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45963.754409606481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45963.754409606481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45963.754409606481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45963.754409606481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45963.754409606481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45963.754409606481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45963.754409606481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45963.754409606481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45963.754409606481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45963.754409606481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45963.754409606481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45963.754409606481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45963.754409606481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45963.754409606481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45963.754409606481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45963.754409606481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45963.754409606481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45963.754409606481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45963.754409606481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45963.754409606481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45963.754409606481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45963.754409606481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45963.754409606481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45963.754409606481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45963.754409606481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45963.754409606481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45963.754409606481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45963.754409606481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45963.754409606481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45963.754409606481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45963.754409606481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45963.754409606481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45963.754409606481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45963.754409606481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45963.754409606481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45963.754409606481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45963.754409606481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45963.754409606481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45963.754409606481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45963.754409606481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45963.754409606481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45963.754409606481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45963.754409606481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45963.754409606481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45963.754409606481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45963.754409606481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45963.754409606481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45963.754409606481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45963.754409606481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45963.754409606481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45963.754409606481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45963.754409606481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45963.754409606481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45963.754409606481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45963.754409606481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45963.754409606481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45963.754409606481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45963.754409606481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45963.754409606481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45963.754409606481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45963.754409606481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45963.754409606481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45963.754409606481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45963.754409606481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45963.754409606481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45963.754409606481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45963.754409606481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45963.754409606481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45963.754409606481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45963.754409606481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45963.754409606481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45963.754409606481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45963.754409606481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45963.754409606481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45963.754409606481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45963.754409606481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45963.754409606481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45963.754409606481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45963.754409606481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45963.754409606481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45963.754409606481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45963.754409606481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45963.754409606481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45963.754409606481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45963.754409606481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45963.754409606481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45963.754409606481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45963.754409606481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45963.754409606481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45963.754409606481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45963.754409606481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45963.754409606481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45963.754409606481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45963.754409606481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45963.754409606481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45963.754409606481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45963.754409606481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45963.754409606481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45963.754409606481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45963.754409606481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45963.754409606481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45963.754409606481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45963.754409606481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45963.754409606481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45963.754409606481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45963.754409606481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45963.754409606481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45963.754409606481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45963.754409606481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45963.754409606481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45963.754409606481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45963.754409606481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45963.754409606481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45963.754409606481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45963.754409606481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45963.754409606481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45963.754409606481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45963.754409606481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45963.754409606481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45963.754409606481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45963.754409606481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45963.754409606481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45963.754409606481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45963.754409606481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45963.754409606481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45963.754409606481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45963.754409606481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45963.754409606481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45963.754409606481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45963.754409606481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45963.754409606481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45963.754409606481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45963.754409606481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45963.754409606481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45963.754409606481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45963.754409606481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45963.754409606481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45963.754409606481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45963.754409606481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45963.754409606481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45963.754409606481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45963.754409606481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45963.754409606481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45963.754409606481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45963.754409606481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45963.754409606481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45963.754409606481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45963.754409606481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45963.754409606481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45963.754409606481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45963.754409606481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45963.754409606481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45963.754409606481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45963.754409606481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45963.754409606481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45963.754409606481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45963.754409606481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45963.754409606481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45963.754409606481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45963.754409606481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45963.754409606481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45963.754409606481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45963.754409606481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45963.754409606481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45963.754409606481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45963.754409606481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45963.754409606481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45963.754409606481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45963.754409606481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45963.754409606481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45963.754409606481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45963.754409606481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45963.754409606481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45963.754409606481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45963.754409606481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45963.754409606481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45963.754409606481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45963.754409606481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45963.754409606481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45963.754409606481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45963.754409606481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45963.754409606481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45963.754409606481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45963.754409606481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45963.754409606481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45963.754409606481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45963.754409606481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45963.754409606481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45963.754409606481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45963.754409606481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45963.754409606481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45963.754409606481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45963.754409606481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45963.754409606481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45963.754409606481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45963.754409606481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45963.754409606481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45963.754409606481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45963.754409606481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45963.754409606481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45963.754409606481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45963.754409606481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45963.754409606481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45963.754409606481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45963.754409606481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45963.754409606481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45963.754409606481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45963.754409606481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45963.754409606481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45963.754409606481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45963.754409606481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45963.754409606481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45963.754409606481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45963.754409606481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45963.754409606481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45963.754409606481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45963.754409606481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45963.754409606481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45963.754409606481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45963.754409606481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45963.754409606481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45963.754409606481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45963.754409606481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45963.754409606481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45963.754409606481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45963.754409606481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45963.754409606481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45963.754409606481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45963.754409606481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45963.754409606481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45963.754409606481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45963.754409606481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45963.754409606481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45963.754409606481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45963.754409606481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45963.754409606481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45963.754409606481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45963.754409606481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45963.754409606481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45963.754409606481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45963.754409606481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45963.754409606481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45963.754409606481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45963.754409606481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45963.754409606481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45963.754409606481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45963.754409606481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45963.754409606481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45963.754409606481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45963.754409606481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45963.754409606481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45963.754409606481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45963.754409606481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45963.754409606481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45963.754409606481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45963.754409606481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260.27369201388501</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45963.754409606481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45963.754409606481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45963.754409606481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45963.754409606481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45963.754409606481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45963.754409606481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45963.754409606481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45963.754409606481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45963.754409606481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45963.754409606481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45963.754409606481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45963.754409606481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45963.754409606481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45963.754409606481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45963.754409606481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45963.754409606481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45963.754409606481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45963.754409606481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45963.754409606481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45963.754409606481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45963.754409606481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45963.754409606481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45963.754409606481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45963.754409606481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45963.754409606481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45963.754409606481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45963.754409606481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45963.754409606481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45963.754409606481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45963.754409606481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45963.754409606481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45963.754409606481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45963.754409606481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45963.754409606481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45963.754409606481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45963.754409606481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45963.754409606481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45963.754409606481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45963.754409606481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45963.754409606481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45963.754409606481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45963.754409606481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45963.754409606481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45963.754409606481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45963.754409606481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45963.754409606481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45963.754409606481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45963.754409606481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45963.754409606481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45963.754409606481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45963.754409606481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45963.754409606481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45963.754409606481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45963.754409606481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45963.754409606481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45963.754409606481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45963.754409606481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45963.754409606481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45963.754409606481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45963.754409606481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45963.754409606481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45963.754409606481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45963.754409606481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45963.754409606481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45963.754409606481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45963.754409606481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45963.754409606481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45963.754409606481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45963.754409606481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45963.754409606481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45963.754409606481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45963.754409606481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45963.754409606481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45963.754409606481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45963.754409606481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45963.754409606481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45963.754409606481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45963.754409606481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45963.754409606481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45963.754409606481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45963.754409606481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45963.754409606481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45963.754409606481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45963.754409606481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45963.754409606481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45963.754409606481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45963.754409606481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45963.754409606481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45963.754409606481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45963.754409606481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45963.754409606481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45963.754409606481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45963.754409606481</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45963.754409606481</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E17" sqref="E1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71.922349421292893</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37.565532291664567</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15.093298495368799</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45963.754409606481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45963.754409606481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45963.754409606481</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45963.754409606481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45963.754409606481</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45963.754409606481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45963.754409606481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45963.754409606481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45963.754409606481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45963.754409606481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45963.754409606481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45963.754409606481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45963.754409606481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45963.754409606481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45963.754409606481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45963.754409606481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45963.754409606481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45963.754409606481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45963.754409606481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45963.754409606481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45963.754409606481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45963.754409606481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45963.754409606481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45963.754409606481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45963.754409606481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45963.754409606481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45963.754409606481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45963.754409606481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45963.754409606481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45963.754409606481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45963.754409606481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45963.754409606481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45963.754409606481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45963.754409606481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45963.754409606481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45963.754409606481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45963.754409606481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45963.754409606481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45963.754409606481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45963.754409606481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45963.754409606481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45963.754409606481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45963.754409606481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45963.754409606481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45963.754409606481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45963.754409606481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45963.754409606481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45963.754409606481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45963.754409606481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45963.754409606481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45963.754409606481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45963.754409606481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45963.754409606481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45963.754409606481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45963.754409606481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45963.754409606481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45963.754409606481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45963.754409606481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45963.754409606481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45963.754409606481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45963.754409606481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45963.754409606481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45963.754409606481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45963.754409606481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45963.754409606481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45963.754409606481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45963.754409606481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45963.754409606481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45963.754409606481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45963.754409606481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45963.754409606481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45963.754409606481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45963.754409606481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45963.754409606481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45963.754409606481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45963.754409606481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45963.754409606481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45963.754409606481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45963.754409606481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45963.754409606481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45963.754409606481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45963.754409606481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45963.754409606481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45963.754409606481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45963.754409606481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45963.754409606481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45963.754409606481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45963.754409606481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45963.754409606481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45963.754409606481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45963.754409606481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45963.754409606481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45963.754409606481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45963.754409606481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45963.754409606481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45963.754409606481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45963.754409606481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45963.754409606481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45963.754409606481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45963.754409606481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45963.754409606481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45963.754409606481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45963.754409606481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45963.754409606481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45963.754409606481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45963.754409606481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45963.754409606481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45963.754409606481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45963.754409606481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45963.754409606481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45963.754409606481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45963.754409606481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45963.754409606481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45963.754409606481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45963.754409606481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45963.754409606481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45963.754409606481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45963.754409606481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45963.754409606481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45963.754409606481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45963.754409606481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45963.754409606481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45963.754409606481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45963.754409606481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45963.754409606481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45963.754409606481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45963.754409606481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45963.754409606481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45963.754409606481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45963.754409606481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45963.754409606481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45963.754409606481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45963.754409606481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45963.754409606481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45963.754409606481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45963.754409606481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45963.754409606481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45963.754409606481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45963.754409606481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45963.754409606481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45963.754409606481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45963.754409606481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45963.754409606481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45963.754409606481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45963.754409606481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45963.754409606481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45963.754409606481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45963.754409606481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45963.754409606481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45963.754409606481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45963.754409606481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45963.754409606481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45963.754409606481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45963.754409606481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45963.754409606481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45963.754409606481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45963.754409606481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45963.754409606481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45963.754409606481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45963.754409606481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45963.754409606481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45963.754409606481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45963.754409606481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45963.754409606481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45963.754409606481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45963.754409606481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45963.754409606481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45963.754409606481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45963.754409606481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45963.754409606481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45963.754409606481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45963.754409606481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45963.754409606481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45963.754409606481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45963.754409606481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45963.754409606481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45963.754409606481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45963.754409606481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45963.754409606481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45963.754409606481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45963.754409606481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45963.754409606481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45963.754409606481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45963.754409606481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45963.754409606481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45963.754409606481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45963.754409606481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45963.754409606481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45963.754409606481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45963.754409606481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45963.754409606481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45963.754409606481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45963.754409606481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45963.754409606481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45963.754409606481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45963.754409606481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45963.754409606481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45963.754409606481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45963.754409606481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45963.754409606481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45963.754409606481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45963.754409606481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45963.754409606481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45963.754409606481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45963.754409606481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45963.754409606481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45963.754409606481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45963.754409606481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45963.754409606481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45963.754409606481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45963.754409606481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45963.754409606481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45963.754409606481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45963.754409606481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45963.754409606481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45963.754409606481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45963.754409606481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45963.754409606481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45963.754409606481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45963.754409606481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45963.754409606481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45963.754409606481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45963.754409606481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45963.754409606481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45963.754409606481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45963.754409606481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45963.754409606481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45963.754409606481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45963.754409606481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45963.754409606481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45963.754409606481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45963.754409606481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45963.754409606481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45963.754409606481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45963.754409606481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45963.754409606481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45963.754409606481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45963.754409606481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45963.754409606481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45963.754409606481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45963.754409606481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45963.754409606481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45963.754409606481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45963.754409606481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45963.754409606481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45963.754409606481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45963.754409606481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45963.754409606481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45963.754409606481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45963.754409606481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45963.754409606481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45963.754409606481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45963.754409606481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45963.754409606481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45963.754409606481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45963.754409606481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45963.754409606481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45963.754409606481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45963.754409606481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45963.754409606481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45963.754409606481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45963.754409606481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45963.754409606481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45963.754409606481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45963.754409606481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45963.754409606481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45963.754409606481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45963.754409606481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45963.754409606481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45963.754409606481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45963.754409606481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45963.754409606481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45963.754409606481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45963.754409606481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45963.754409606481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45963.754409606481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45963.754409606481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45963.754409606481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45963.754409606481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45963.754409606481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45963.754409606481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45963.754409606481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45963.754409606481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45963.754409606481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45963.754409606481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45963.754409606481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45963.754409606481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45963.754409606481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45963.754409606481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45963.754409606481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45963.754409606481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45963.754409606481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45963.754409606481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45963.754409606481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45963.754409606481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45963.754409606481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45963.754409606481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45963.754409606481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45963.754409606481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45963.754409606481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45963.754409606481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45963.754409606481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45963.754409606481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45963.754409606481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45963.754409606481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45963.754409606481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45963.754409606481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45963.754409606481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45963.754409606481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45963.754409606481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45963.754409606481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45963.754409606481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45963.754409606481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45963.754409606481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45963.754409606481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45963.754409606481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45963.754409606481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45963.754409606481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45963.754409606481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45963.754409606481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45963.754409606481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45963.754409606481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45963.754409606481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45963.754409606481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45963.754409606481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45963.754409606481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45963.754409606481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45963.754409606481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45963.754409606481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45963.754409606481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45963.754409606481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45963.754409606481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45963.754409606481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45963.754409606481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45963.754409606481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45963.754409606481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45963.754409606481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45963.754409606481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45963.754409606481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45963.754409606481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45963.754409606481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45963.754409606481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45963.754409606481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45963.754409606481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45963.754409606481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45963.754409606481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45963.754409606481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45963.754409606481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45963.754409606481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45963.754409606481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45963.754409606481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45963.754409606481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45963.754409606481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45963.754409606481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45963.754409606481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45963.754409606481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45963.754409606481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45963.754409606481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45963.754409606481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45963.754409606481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45963.754409606481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45963.754409606481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45963.754409606481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45963.754409606481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45963.754409606481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45963.754409606481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45963.754409606481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45963.754409606481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45963.754409606481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45963.754409606481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45963.754409606481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39115</v>
      </c>
      <c r="B2" s="102" t="str">
        <f>IFERROR(VLOOKUP(D2,DB!A:K,11,0),"")</f>
        <v>R6</v>
      </c>
      <c r="C2" s="104">
        <v>1</v>
      </c>
      <c r="D2" s="102" t="s">
        <v>34850</v>
      </c>
      <c r="E2" s="102" t="s">
        <v>39116</v>
      </c>
      <c r="F2" s="106">
        <v>45963.62945601852</v>
      </c>
      <c r="G2" s="76">
        <f ca="1">IFERROR(NOW()-F2,"-")</f>
        <v>0.12495358796149958</v>
      </c>
      <c r="H2" s="106">
        <v>45963.634062500001</v>
      </c>
      <c r="I2" s="102" t="str">
        <f>IFERROR(VLOOKUP(D2,DB!A:F,6,0),"")</f>
        <v>SCECO</v>
      </c>
      <c r="J2" s="169" t="str">
        <f>IFERROR(VLOOKUP(D2,DB!A:G,7,0),"")</f>
        <v>In progress</v>
      </c>
      <c r="K2" s="107" t="s">
        <v>39117</v>
      </c>
      <c r="L2" s="108" t="str">
        <f>IFERROR(VLOOKUP(D2,DB!A:I,9,0),"")</f>
        <v>Latis</v>
      </c>
    </row>
    <row r="3" spans="1:16383" ht="31.5" customHeight="1">
      <c r="A3" s="168" t="s">
        <v>39118</v>
      </c>
      <c r="B3" s="169" t="s">
        <v>5398</v>
      </c>
      <c r="C3" s="170">
        <v>1</v>
      </c>
      <c r="D3" s="169" t="s">
        <v>39119</v>
      </c>
      <c r="E3" s="102" t="s">
        <v>39021</v>
      </c>
      <c r="F3" s="171">
        <v>45963.66202546296</v>
      </c>
      <c r="G3" s="115">
        <f ca="1">IFERROR(NOW()-F3,"-")</f>
        <v>9.2384143521485385E-2</v>
      </c>
      <c r="H3" s="171">
        <v>45963.656076388892</v>
      </c>
      <c r="I3" s="169" t="str">
        <f>IFERROR(VLOOKUP(D3,DB!A:F,6,0),"")</f>
        <v/>
      </c>
      <c r="J3" s="169" t="str">
        <f>IFERROR(VLOOKUP(D3,DB!A:G,7,0),"")</f>
        <v/>
      </c>
      <c r="K3" s="172" t="s">
        <v>39120</v>
      </c>
      <c r="L3" s="173" t="s">
        <v>39121</v>
      </c>
    </row>
    <row r="4" spans="1:16383" ht="31.5" customHeight="1">
      <c r="A4" s="168"/>
      <c r="B4" s="169" t="str">
        <f>IFERROR(VLOOKUP(D4,DB!A:K,11,0),"")</f>
        <v/>
      </c>
      <c r="C4" s="170"/>
      <c r="D4" s="169"/>
      <c r="E4" s="102"/>
      <c r="F4" s="171"/>
      <c r="G4" s="115">
        <f t="shared" ref="G4:G25" ca="1" si="0">IFERROR(NOW()-F4,"-")</f>
        <v>45963.754409606481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45963.754409606481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45963.754409606481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45963.754409606481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45963.754409606481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45963.754409606481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45963.754409606481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45963.754409606481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45963.754409606481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45963.754409606481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45963.754409606481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45963.754409606481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45963.754409606481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45963.754409606481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45963.754409606481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45963.754409606481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45963.754409606481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45963.754409606481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45963.754409606481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45963.754409606481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45963.754409606481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45963.754409606481</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45963.754409606481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45963.754409606481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45963.754409606481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45963.754409606481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45963.754409606481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45963.754409606481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45963.754409606481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45963.754409606481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45963.754409606481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45963.754409606481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45963.754409606481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45963.754409606481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45963.754409606481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45963.754409606481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45963.754409606481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45963.754409606481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45963.754409606481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45963.754409606481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45963.754409606481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45963.754409606481</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2025-11-02T15:08:11Z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