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58" documentId="13_ncr:1_{F6CB121F-512D-4AA6-A0C1-0FB36C537598}" xr6:coauthVersionLast="47" xr6:coauthVersionMax="47" xr10:uidLastSave="{E8933AE8-093F-4DDF-BE2C-AAECBF65D52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L21" i="6"/>
  <c r="L22" i="6"/>
  <c r="L23" i="6"/>
  <c r="L24" i="6"/>
  <c r="L25" i="6"/>
  <c r="L26" i="6"/>
  <c r="L27" i="6"/>
  <c r="L28" i="6"/>
  <c r="L29" i="6"/>
  <c r="L30" i="6"/>
  <c r="L31" i="6"/>
  <c r="L32" i="6"/>
  <c r="J7" i="6"/>
  <c r="J8" i="6"/>
  <c r="J9" i="6"/>
  <c r="J10" i="6"/>
  <c r="J11" i="6"/>
  <c r="J12" i="6"/>
  <c r="J13" i="6"/>
  <c r="J14" i="6"/>
  <c r="J15" i="6"/>
  <c r="J16" i="6"/>
  <c r="J17" i="6"/>
  <c r="J18" i="6"/>
  <c r="J19" i="6"/>
  <c r="J20" i="6"/>
  <c r="J21" i="6"/>
  <c r="J22" i="6"/>
  <c r="J23" i="6"/>
  <c r="J24" i="6"/>
  <c r="J25" i="6"/>
  <c r="J26" i="6"/>
  <c r="J27" i="6"/>
  <c r="J28" i="6"/>
  <c r="J29" i="6"/>
  <c r="J30" i="6"/>
  <c r="J31" i="6"/>
  <c r="J32" i="6"/>
  <c r="I7" i="6"/>
  <c r="I8" i="6"/>
  <c r="I9" i="6"/>
  <c r="I10" i="6"/>
  <c r="I11" i="6"/>
  <c r="I12" i="6"/>
  <c r="I13" i="6"/>
  <c r="I14" i="6"/>
  <c r="I15" i="6"/>
  <c r="I16" i="6"/>
  <c r="I17" i="6"/>
  <c r="I18" i="6"/>
  <c r="I19" i="6"/>
  <c r="I20" i="6"/>
  <c r="I21" i="6"/>
  <c r="I22" i="6"/>
  <c r="I23" i="6"/>
  <c r="I24" i="6"/>
  <c r="I25" i="6"/>
  <c r="I26" i="6"/>
  <c r="I27" i="6"/>
  <c r="I28" i="6"/>
  <c r="I29" i="6"/>
  <c r="I30" i="6"/>
  <c r="I31" i="6"/>
  <c r="I32" i="6"/>
  <c r="G7" i="6"/>
  <c r="G8" i="6"/>
  <c r="G9" i="6"/>
  <c r="G10" i="6"/>
  <c r="G11" i="6"/>
  <c r="G12" i="6"/>
  <c r="G13" i="6"/>
  <c r="G14" i="6"/>
  <c r="G15" i="6"/>
  <c r="G16" i="6"/>
  <c r="G17" i="6"/>
  <c r="G18" i="6"/>
  <c r="G19" i="6"/>
  <c r="G20" i="6"/>
  <c r="G21" i="6"/>
  <c r="G22" i="6"/>
  <c r="G23" i="6"/>
  <c r="G24" i="6"/>
  <c r="G25" i="6"/>
  <c r="G26" i="6"/>
  <c r="G27" i="6"/>
  <c r="G28" i="6"/>
  <c r="G29" i="6"/>
  <c r="G30" i="6"/>
  <c r="G31" i="6"/>
  <c r="G32" i="6"/>
  <c r="B7" i="6"/>
  <c r="B8" i="6"/>
  <c r="B9" i="6"/>
  <c r="B10" i="6"/>
  <c r="B11" i="6"/>
  <c r="B12" i="6"/>
  <c r="B13" i="6"/>
  <c r="B14" i="6"/>
  <c r="B15" i="6"/>
  <c r="B16" i="6"/>
  <c r="B17" i="6"/>
  <c r="B18" i="6"/>
  <c r="B19" i="6"/>
  <c r="B20" i="6"/>
  <c r="B21" i="6"/>
  <c r="B22" i="6"/>
  <c r="B23" i="6"/>
  <c r="B24" i="6"/>
  <c r="B25" i="6"/>
  <c r="B26" i="6"/>
  <c r="B27" i="6"/>
  <c r="B28" i="6"/>
  <c r="B29" i="6"/>
  <c r="B30" i="6"/>
  <c r="B31" i="6"/>
  <c r="B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<sst xmlns="http://schemas.openxmlformats.org/spreadsheetml/2006/main" count="180292" uniqueCount="39117">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</sst>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300.67218958333251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45963.620615509259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45963.620615509259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45963.620615509259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45963.620615509259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45963.620615509259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45963.620615509259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45963.620615509259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45963.620615509259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45963.620615509259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45963.620615509259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45963.620615509259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45963.620615509259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45963.620615509259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45963.620615509259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45963.620615509259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45963.620615509259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45963.620615509259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45963.620615509259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45963.620615509259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45963.620615509259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45963.620615509259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45963.620615509259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45963.620615509259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45963.620615509259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45963.620615509259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45963.620615509259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45963.620615509259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45963.620615509259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45963.620615509259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45963.620615509259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45963.620615509259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45963.620615509259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45963.620615509259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45963.620615509259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45963.620615509259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45963.620615509259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45963.620615509259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45963.620615509259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45963.620615509259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45963.620615509259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45963.620615509259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45963.620615509259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45963.620615509259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45963.620615509259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45963.620615509259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45963.620615509259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45963.620615509259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45963.620615509259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45963.620615509259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45963.620615509259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45963.620615509259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45963.620615509259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45963.620615509259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45963.620615509259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45963.620615509259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45963.620615509259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45963.620615509259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45963.620615509259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45963.620615509259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45963.620615509259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45963.620615509259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45963.620615509259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45963.620615509259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45963.620615509259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45963.620615509259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45963.620615509259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45963.620615509259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45963.620615509259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45963.620615509259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45963.620615509259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45963.620615509259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45963.620615509259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45963.620615509259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45963.620615509259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45963.620615509259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45963.620615509259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45963.620615509259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45963.620615509259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45963.620615509259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45963.620615509259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45963.620615509259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45963.620615509259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45963.620615509259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45963.620615509259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45963.620615509259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45963.620615509259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45963.620615509259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45963.620615509259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45963.620615509259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45963.620615509259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45963.620615509259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45963.620615509259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45963.620615509259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45963.620615509259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45963.620615509259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45963.620615509259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45963.620615509259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45963.620615509259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45963.620615509259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45963.620615509259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45963.620615509259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45963.620615509259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45963.620615509259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45963.620615509259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45963.620615509259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45963.620615509259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45963.620615509259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45963.620615509259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45963.620615509259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45963.620615509259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45963.620615509259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4D110398-6D59-4CBF-B34B-D00FB43F47C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138.62077754629718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4.8785321759278304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45963.620615509259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45963.620615509259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45963.620615509259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45963.620615509259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45963.620615509259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45963.620615509259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45963.620615509259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45963.620615509259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45963.620615509259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45963.620615509259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45963.620615509259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45963.620615509259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45963.620615509259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45963.620615509259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45963.620615509259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45963.620615509259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45963.620615509259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45963.620615509259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45963.620615509259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45963.620615509259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45963.620615509259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45963.620615509259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45963.620615509259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45963.620615509259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45963.620615509259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45963.620615509259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45963.620615509259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45963.620615509259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45963.620615509259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45963.620615509259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45963.620615509259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45963.620615509259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45963.620615509259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45963.620615509259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45963.620615509259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45963.620615509259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45963.620615509259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45963.620615509259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45963.620615509259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45963.620615509259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45963.620615509259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45963.620615509259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45963.620615509259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45963.620615509259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45963.620615509259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45963.620615509259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45963.620615509259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45963.620615509259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45963.620615509259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45963.620615509259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45963.620615509259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45963.620615509259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45963.620615509259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45963.620615509259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45963.620615509259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45963.620615509259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45963.620615509259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45963.620615509259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45963.620615509259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45963.620615509259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45963.620615509259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45963.620615509259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45963.620615509259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45963.620615509259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45963.620615509259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45963.620615509259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45963.620615509259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45963.620615509259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45963.620615509259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45963.620615509259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45963.620615509259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45963.620615509259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45963.620615509259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45963.620615509259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45963.620615509259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45963.620615509259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45963.620615509259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45963.620615509259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45963.620615509259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45963.620615509259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45963.620615509259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45963.620615509259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45963.620615509259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45963.620615509259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45963.620615509259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45963.620615509259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45963.620615509259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45963.620615509259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45963.620615509259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45963.620615509259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45963.620615509259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45963.620615509259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45963.620615509259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45963.620615509259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45963.620615509259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45963.620615509259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45963.620615509259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45963.620615509259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45963.620615509259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45963.620615509259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45963.620615509259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45963.620615509259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45963.620615509259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45963.620615509259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45963.620615509259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45963.620615509259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45963.620615509259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45963.620615509259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45963.620615509259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45963.620615509259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45963.620615509259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45963.620615509259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45963.620615509259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45963.620615509259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45963.620615509259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45963.620615509259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45963.620615509259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45963.620615509259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45963.620615509259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45963.620615509259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45963.620615509259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45963.620615509259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45963.620615509259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45963.620615509259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45963.620615509259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45963.620615509259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45963.620615509259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45963.620615509259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45963.620615509259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45963.620615509259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45963.620615509259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45963.620615509259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45963.620615509259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45963.620615509259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45963.620615509259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45963.620615509259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45963.620615509259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45963.620615509259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45963.620615509259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45963.620615509259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45963.620615509259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45963.620615509259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45963.620615509259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45963.620615509259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45963.620615509259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45963.620615509259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45963.620615509259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45963.620615509259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45963.620615509259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45963.620615509259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45963.620615509259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45963.620615509259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45963.620615509259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45963.620615509259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45963.620615509259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45963.620615509259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45963.620615509259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45963.620615509259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45963.620615509259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45963.620615509259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45963.620615509259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45963.620615509259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45963.620615509259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45963.620615509259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45963.620615509259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45963.620615509259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45963.620615509259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45963.620615509259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45963.620615509259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45963.620615509259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45963.620615509259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45963.620615509259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45963.620615509259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45963.620615509259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45963.620615509259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45963.620615509259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45963.620615509259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45963.620615509259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45963.620615509259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45963.620615509259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45963.620615509259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45963.620615509259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45963.620615509259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45963.620615509259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45963.620615509259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45963.620615509259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45963.620615509259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45963.620615509259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45963.620615509259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45963.620615509259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45963.620615509259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45963.620615509259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45963.620615509259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45963.620615509259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45963.620615509259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45963.620615509259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45963.620615509259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45963.620615509259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45963.620615509259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45963.620615509259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45963.620615509259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45963.620615509259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45963.620615509259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45963.620615509259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45963.620615509259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45963.620615509259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45963.620615509259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45963.620615509259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45963.620615509259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45963.620615509259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45963.620615509259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45963.620615509259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45963.620615509259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45963.620615509259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45963.620615509259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45963.620615509259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45963.620615509259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45963.620615509259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45963.620615509259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45963.620615509259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45963.620615509259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45963.620615509259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45963.620615509259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45963.620615509259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45963.620615509259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45963.620615509259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45963.620615509259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45963.620615509259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45963.620615509259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45963.620615509259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45963.620615509259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45963.620615509259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45963.620615509259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45963.620615509259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45963.620615509259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45963.620615509259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45963.620615509259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45963.620615509259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45963.620615509259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45963.620615509259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45963.620615509259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45963.620615509259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45963.620615509259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45963.620615509259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45963.620615509259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45963.620615509259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45963.620615509259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45963.620615509259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45963.620615509259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45963.620615509259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45963.620615509259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45963.620615509259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45963.620615509259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45963.620615509259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45963.620615509259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45963.620615509259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45963.620615509259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45963.620615509259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45963.620615509259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45963.620615509259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45963.620615509259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45963.620615509259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45963.620615509259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45963.620615509259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45963.620615509259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45963.620615509259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45963.620615509259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45963.620615509259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45963.620615509259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45963.620615509259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45963.620615509259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45963.620615509259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45963.620615509259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45963.620615509259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45963.620615509259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45963.620615509259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45963.620615509259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45963.620615509259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45963.620615509259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45963.620615509259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45963.620615509259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45963.620615509259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45963.620615509259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45963.620615509259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45963.620615509259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45963.620615509259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45963.620615509259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45963.620615509259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45963.620615509259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45963.620615509259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45963.620615509259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45963.620615509259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45963.620615509259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45963.620615509259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45963.620615509259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45963.620615509259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45963.620615509259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45963.620615509259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45963.620615509259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45963.620615509259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45963.620615509259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45963.620615509259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45963.620615509259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45963.620615509259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45963.620615509259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45963.620615509259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45963.620615509259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45963.620615509259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45963.620615509259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45963.620615509259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45963.620615509259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45963.620615509259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45963.620615509259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45963.620615509259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45963.620615509259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45963.620615509259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45963.620615509259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45963.620615509259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45963.620615509259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45963.620615509259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45963.620615509259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45963.620615509259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45963.620615509259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45963.620615509259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45963.620615509259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45963.620615509259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45963.620615509259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45963.620615509259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45963.620615509259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45963.620615509259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45963.620615509259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45963.620615509259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45963.620615509259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45963.620615509259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45963.620615509259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45963.620615509259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45963.620615509259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45963.620615509259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45963.620615509259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45963.620615509259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45963.620615509259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45963.620615509259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45963.620615509259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45963.620615509259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45963.620615509259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45963.620615509259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45963.620615509259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45963.620615509259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45963.620615509259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45963.620615509259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45963.620615509259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45963.620615509259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45963.620615509259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45963.620615509259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45963.620615509259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45963.620615509259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45963.620615509259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45963.620615509259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45963.620615509259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45963.620615509259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45963.620615509259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45963.620615509259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45963.620615509259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45963.620615509259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45963.620615509259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45963.620615509259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45963.620615509259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45963.620615509259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45963.620615509259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45963.620615509259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45963.620615509259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45963.620615509259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45963.620615509259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45963.620615509259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45963.620615509259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45963.620615509259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45963.620615509259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45963.620615509259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45963.620615509259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45963.620615509259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45963.620615509259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45963.620615509259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45963.620615509259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45963.620615509259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45963.620615509259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45963.620615509259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45963.620615509259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45963.620615509259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45963.620615509259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45963.620615509259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45963.620615509259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45963.620615509259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45963.620615509259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45963.620615509259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45963.620615509259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45963.620615509259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45963.620615509259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45963.620615509259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45963.620615509259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45963.620615509259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45963.620615509259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45963.620615509259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45963.620615509259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45963.620615509259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45963.620615509259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45963.620615509259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45963.620615509259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45963.620615509259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45963.620615509259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45963.620615509259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45963.620615509259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45963.620615509259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45963.620615509259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45963.620615509259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45963.620615509259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45963.620615509259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45963.620615509259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45963.620615509259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45963.620615509259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45963.620615509259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45963.620615509259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45963.620615509259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45963.620615509259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45963.620615509259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45963.620615509259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45963.620615509259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45963.620615509259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45963.620615509259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45963.620615509259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45963.620615509259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45963.620615509259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45963.620615509259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45963.620615509259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45963.620615509259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45963.620615509259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45963.620615509259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45963.620615509259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45963.620615509259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45963.620615509259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45963.620615509259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45963.620615509259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45963.620615509259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45963.620615509259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45963.620615509259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45963.620615509259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45963.620615509259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45963.620615509259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45963.620615509259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45963.620615509259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45963.620615509259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45963.620615509259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45963.620615509259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45963.620615509259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45963.620615509259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45963.620615509259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45963.620615509259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45963.620615509259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45963.620615509259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45963.620615509259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45963.620615509259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45963.620615509259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45963.620615509259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45963.620615509259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45963.620615509259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45963.620615509259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45963.620615509259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45963.620615509259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45963.620615509259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45963.620615509259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45963.620615509259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45963.620615509259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45963.620615509259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45963.620615509259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45963.620615509259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45963.620615509259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45963.620615509259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45963.620615509259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45963.620615509259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45963.620615509259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45963.620615509259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45963.620615509259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45963.620615509259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45963.620615509259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45963.620615509259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45963.620615509259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45963.620615509259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45963.620615509259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45963.620615509259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45963.620615509259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45963.620615509259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45963.620615509259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45963.620615509259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45963.620615509259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45963.620615509259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45963.620615509259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45963.620615509259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45963.620615509259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45963.620615509259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45963.620615509259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45963.620615509259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45963.620615509259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45963.620615509259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45963.620615509259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45963.620615509259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45963.620615509259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45963.620615509259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45963.620615509259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45963.620615509259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45963.620615509259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45963.620615509259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45963.620615509259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45963.620615509259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45963.620615509259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45963.620615509259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45963.620615509259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45963.620615509259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45963.620615509259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45963.620615509259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45963.620615509259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45963.620615509259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45963.620615509259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45963.620615509259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45963.620615509259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45963.620615509259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45963.620615509259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45963.620615509259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45963.620615509259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45963.620615509259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45963.620615509259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45963.620615509259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45963.620615509259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45963.620615509259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45963.620615509259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45963.620615509259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45963.620615509259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45963.620615509259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45963.620615509259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45963.620615509259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45963.620615509259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45963.620615509259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45963.620615509259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45963.620615509259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45963.620615509259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45963.620615509259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45963.620615509259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45963.620615509259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45963.620615509259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45963.620615509259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45963.620615509259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45963.620615509259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45963.620615509259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45963.620615509259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45963.620615509259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45963.620615509259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45963.620615509259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45963.620615509259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45963.620615509259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45963.620615509259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45963.620615509259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45963.620615509259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45963.620615509259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45963.620615509259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45963.620615509259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45963.620615509259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45963.620615509259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45963.620615509259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45963.620615509259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45963.620615509259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45963.620615509259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45963.620615509259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45963.620615509259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45963.620615509259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45963.620615509259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45963.620615509259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45963.620615509259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45963.620615509259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45963.620615509259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45963.620615509259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45963.620615509259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45963.620615509259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45963.620615509259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45963.620615509259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45963.620615509259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45963.620615509259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45963.620615509259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45963.620615509259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45963.620615509259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45963.620615509259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45963.620615509259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45963.620615509259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45963.620615509259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45963.620615509259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45963.620615509259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45963.620615509259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45963.620615509259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45963.620615509259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45963.620615509259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45963.620615509259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45963.620615509259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45963.620615509259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45963.620615509259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45963.620615509259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45963.620615509259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45963.620615509259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45963.620615509259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45963.620615509259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45963.620615509259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45963.620615509259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45963.620615509259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45963.620615509259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45963.620615509259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45963.620615509259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45963.620615509259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45963.620615509259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45963.620615509259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45963.620615509259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45963.620615509259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45963.620615509259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45963.620615509259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45963.620615509259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45963.620615509259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45963.620615509259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45963.620615509259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45963.620615509259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45963.620615509259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45963.620615509259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45963.620615509259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45963.620615509259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45963.620615509259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45963.620615509259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45963.620615509259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45963.620615509259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45963.620615509259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45963.620615509259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45963.620615509259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45963.620615509259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45963.620615509259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45963.620615509259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45963.620615509259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45963.620615509259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45963.620615509259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45963.620615509259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45963.620615509259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45963.620615509259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45963.620615509259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45963.620615509259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45963.620615509259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45963.620615509259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45963.620615509259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45963.620615509259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45963.620615509259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45963.620615509259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45963.620615509259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45963.620615509259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45963.620615509259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45963.620615509259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45963.620615509259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45963.620615509259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45963.620615509259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45963.620615509259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45963.620615509259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45963.620615509259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45963.620615509259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45963.620615509259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45963.620615509259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45963.620615509259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45963.620615509259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45963.620615509259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45963.620615509259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45963.620615509259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45963.620615509259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45963.620615509259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45963.620615509259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45963.620615509259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45963.620615509259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45963.620615509259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45963.620615509259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45963.620615509259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45963.620615509259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45963.620615509259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45963.620615509259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45963.620615509259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45963.620615509259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45963.620615509259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45963.620615509259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45963.620615509259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45963.620615509259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45963.620615509259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45963.620615509259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45963.620615509259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45963.620615509259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45963.620615509259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45963.620615509259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45963.620615509259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45963.620615509259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45963.620615509259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45963.620615509259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45963.620615509259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45963.620615509259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45963.620615509259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45963.620615509259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45963.620615509259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45963.620615509259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45963.620615509259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45963.620615509259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45963.620615509259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45963.620615509259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45963.620615509259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45963.620615509259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45963.620615509259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45963.620615509259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45963.620615509259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45963.620615509259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45963.620615509259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45963.620615509259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45963.620615509259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45963.620615509259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45963.620615509259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45963.620615509259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45963.620615509259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45963.620615509259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45963.620615509259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45963.620615509259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45963.620615509259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45963.620615509259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45963.620615509259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45963.620615509259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45963.620615509259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45963.620615509259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45963.620615509259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45963.620615509259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45963.620615509259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45963.620615509259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45963.620615509259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45963.620615509259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45963.620615509259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45963.620615509259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45963.620615509259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45963.620615509259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45963.620615509259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45963.620615509259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45963.620615509259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45963.620615509259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45963.620615509259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45963.620615509259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45963.620615509259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45963.620615509259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45963.620615509259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45963.620615509259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45963.620615509259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45963.620615509259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45963.620615509259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45963.620615509259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45963.620615509259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45963.620615509259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45963.620615509259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45963.620615509259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45963.620615509259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45963.620615509259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45963.620615509259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45963.620615509259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45963.620615509259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45963.620615509259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45963.620615509259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45963.620615509259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45963.620615509259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45963.620615509259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45963.620615509259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45963.620615509259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45963.620615509259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45963.620615509259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45963.620615509259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45963.620615509259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45963.620615509259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45963.620615509259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45963.620615509259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45963.620615509259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45963.620615509259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45963.620615509259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45963.620615509259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45963.620615509259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45963.620615509259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45963.620615509259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45963.620615509259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45963.620615509259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45963.620615509259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45963.620615509259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45963.620615509259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45963.620615509259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45963.620615509259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45963.620615509259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45963.620615509259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45963.620615509259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45963.620615509259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45963.620615509259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45963.620615509259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45963.620615509259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45963.620615509259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45963.620615509259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45963.620615509259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45963.620615509259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45963.620615509259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45963.620615509259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45963.620615509259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45963.620615509259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45963.620615509259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45963.620615509259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45963.620615509259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45963.620615509259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45963.620615509259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45963.620615509259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45963.620615509259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45963.620615509259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45963.620615509259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45963.620615509259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45963.620615509259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45963.620615509259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45963.620615509259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45963.620615509259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45963.620615509259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45963.620615509259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45963.620615509259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45963.620615509259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45963.620615509259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45963.620615509259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45963.620615509259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45963.620615509259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45963.620615509259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45963.620615509259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45963.620615509259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45963.620615509259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45963.620615509259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45963.620615509259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45963.620615509259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45963.620615509259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45963.620615509259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45963.620615509259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45963.620615509259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45963.620615509259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45963.620615509259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45963.620615509259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45963.620615509259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45963.620615509259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45963.620615509259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45963.620615509259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45963.620615509259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45963.620615509259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45963.620615509259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45963.620615509259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45963.620615509259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45963.620615509259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45963.620615509259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45963.620615509259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45963.620615509259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45963.620615509259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45963.620615509259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45963.620615509259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45963.620615509259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45963.620615509259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45963.620615509259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45963.620615509259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45963.620615509259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45963.620615509259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45963.620615509259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45963.620615509259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45963.620615509259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45963.620615509259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45963.620615509259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45963.620615509259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45963.620615509259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45963.620615509259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45963.620615509259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45963.620615509259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45963.620615509259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45963.620615509259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45963.620615509259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45963.620615509259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45963.620615509259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45963.620615509259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45963.620615509259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45963.620615509259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45963.620615509259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45963.620615509259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45963.620615509259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45963.620615509259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45963.620615509259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45963.620615509259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45963.620615509259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45963.620615509259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45963.620615509259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45963.620615509259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45963.620615509259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45963.620615509259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45963.620615509259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45963.620615509259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45963.620615509259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45963.620615509259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45963.620615509259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45963.620615509259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45963.620615509259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45963.620615509259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45963.620615509259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45963.620615509259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45963.620615509259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45963.620615509259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45963.620615509259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45963.620615509259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45963.620615509259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45963.620615509259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45963.620615509259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45963.620615509259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45963.620615509259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45963.620615509259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45963.620615509259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45963.620615509259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45963.620615509259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45963.620615509259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45963.620615509259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45963.620615509259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45963.620615509259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45963.620615509259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45963.620615509259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45963.620615509259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45963.620615509259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45963.620615509259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45963.620615509259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45963.620615509259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45963.620615509259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45963.620615509259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45963.620615509259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45963.620615509259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45963.620615509259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45963.620615509259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45963.620615509259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45963.620615509259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45963.620615509259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45963.620615509259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45963.620615509259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45963.620615509259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45963.620615509259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45963.620615509259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45963.620615509259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45963.620615509259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45963.620615509259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45963.620615509259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45963.620615509259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45963.620615509259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45963.620615509259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45963.620615509259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45963.620615509259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45963.620615509259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45963.620615509259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45963.620615509259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45963.620615509259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45963.620615509259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45963.620615509259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45963.620615509259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45963.620615509259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45963.620615509259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45963.620615509259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45963.620615509259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45963.620615509259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45963.620615509259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45963.620615509259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45963.620615509259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45963.620615509259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45963.620615509259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45963.620615509259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45963.620615509259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45963.620615509259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45963.620615509259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45963.620615509259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45963.620615509259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45963.620615509259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45963.620615509259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45963.620615509259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45963.620615509259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45963.620615509259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45963.620615509259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45963.620615509259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45963.620615509259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45963.620615509259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45963.620615509259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45963.620615509259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45963.620615509259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45963.620615509259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45963.620615509259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45963.620615509259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45963.620615509259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45963.620615509259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45963.620615509259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45963.620615509259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45963.620615509259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45963.620615509259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45963.620615509259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45963.620615509259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45963.620615509259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45963.620615509259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45963.620615509259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45963.620615509259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45963.620615509259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45963.620615509259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45963.620615509259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45963.620615509259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45963.620615509259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45963.620615509259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45963.620615509259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45963.620615509259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45963.620615509259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45963.620615509259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45963.620615509259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45963.620615509259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45963.620615509259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45963.620615509259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45963.620615509259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45963.620615509259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45963.620615509259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45963.620615509259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45963.620615509259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45963.620615509259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45963.620615509259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45963.620615509259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45963.620615509259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45963.620615509259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45963.620615509259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45963.620615509259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45963.620615509259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45963.620615509259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45963.620615509259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45963.620615509259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45963.620615509259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45963.620615509259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45963.620615509259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45963.620615509259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45963.620615509259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45963.620615509259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45963.620615509259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45963.620615509259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45963.620615509259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45963.620615509259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45963.620615509259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45963.620615509259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45963.620615509259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45963.620615509259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45963.620615509259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45963.620615509259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45963.620615509259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45963.620615509259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45963.620615509259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45963.620615509259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45963.620615509259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45963.620615509259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45963.620615509259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45963.620615509259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45963.620615509259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45963.620615509259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45963.620615509259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45963.620615509259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45963.620615509259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45963.620615509259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45963.620615509259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45963.620615509259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45963.620615509259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45963.620615509259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45963.620615509259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45963.620615509259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45963.620615509259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45963.620615509259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45963.620615509259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45963.620615509259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45963.620615509259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45963.620615509259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45963.620615509259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45963.620615509259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45963.620615509259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45963.620615509259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45963.620615509259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45963.620615509259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45963.620615509259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45963.620615509259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45963.620615509259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45963.620615509259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45963.620615509259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45963.620615509259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45963.620615509259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45963.620615509259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45963.620615509259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45963.620615509259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45963.620615509259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45963.620615509259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45963.620615509259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45963.620615509259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45963.620615509259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45963.620615509259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45963.620615509259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45963.620615509259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45963.620615509259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45963.620615509259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45963.620615509259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45963.620615509259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45963.620615509259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45963.620615509259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45963.620615509259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45963.620615509259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45963.620615509259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45963.620615509259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45963.620615509259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45963.620615509259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45963.620615509259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45963.620615509259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45963.620615509259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45963.620615509259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45963.620615509259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45963.620615509259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45963.620615509259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45963.620615509259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45963.620615509259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45963.620615509259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45963.620615509259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45963.620615509259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45963.620615509259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45963.620615509259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45963.620615509259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45963.620615509259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45963.620615509259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45963.620615509259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45963.620615509259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45963.620615509259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45963.620615509259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45963.620615509259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45963.620615509259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45963.620615509259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45963.620615509259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45963.620615509259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45963.620615509259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45963.620615509259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45963.620615509259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45963.620615509259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45963.620615509259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45963.620615509259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45963.620615509259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45963.620615509259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45963.620615509259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45963.620615509259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45963.620615509259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45963.620615509259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45963.620615509259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45963.620615509259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45963.620615509259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45963.620615509259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45963.620615509259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45963.620615509259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45963.620615509259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45963.620615509259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45963.620615509259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45963.620615509259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45963.620615509259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45963.620615509259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45963.620615509259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45963.620615509259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45963.620615509259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45963.620615509259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45963.620615509259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45963.620615509259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45963.620615509259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45963.620615509259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45963.620615509259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45963.620615509259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45963.620615509259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45963.620615509259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45963.620615509259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45963.620615509259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45963.620615509259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45963.620615509259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45963.620615509259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45963.620615509259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45963.620615509259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45963.620615509259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45963.620615509259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45963.620615509259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45963.620615509259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45963.620615509259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45963.620615509259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45963.620615509259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45963.620615509259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45963.620615509259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45963.620615509259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45963.620615509259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45963.620615509259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45963.620615509259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45963.620615509259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45963.620615509259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45963.620615509259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45963.620615509259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45963.620615509259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45963.620615509259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45963.620615509259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45963.620615509259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45963.620615509259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45963.620615509259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45963.620615509259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45963.620615509259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45963.620615509259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45963.620615509259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45963.620615509259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45963.620615509259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45963.620615509259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45963.620615509259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45963.620615509259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45963.620615509259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45963.620615509259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45963.620615509259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45963.620615509259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45963.620615509259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260.13989791666245</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45963.620615509259</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45963.620615509259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45963.620615509259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45963.620615509259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45963.620615509259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45963.620615509259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45963.620615509259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45963.620615509259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45963.620615509259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45963.620615509259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45963.620615509259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45963.620615509259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45963.620615509259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45963.620615509259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45963.620615509259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45963.620615509259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45963.620615509259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45963.620615509259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45963.620615509259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45963.620615509259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45963.620615509259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45963.620615509259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45963.620615509259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45963.620615509259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45963.620615509259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45963.620615509259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45963.620615509259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45963.620615509259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45963.620615509259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45963.620615509259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45963.620615509259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45963.620615509259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45963.620615509259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45963.620615509259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45963.620615509259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45963.620615509259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45963.620615509259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45963.620615509259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45963.620615509259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45963.620615509259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45963.620615509259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45963.620615509259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45963.620615509259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45963.620615509259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45963.620615509259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45963.620615509259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45963.620615509259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45963.620615509259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45963.620615509259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45963.620615509259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45963.620615509259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45963.620615509259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45963.620615509259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45963.620615509259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45963.620615509259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45963.620615509259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45963.620615509259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45963.620615509259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45963.620615509259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45963.620615509259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45963.620615509259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45963.620615509259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45963.620615509259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45963.620615509259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45963.620615509259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45963.620615509259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45963.620615509259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45963.620615509259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45963.620615509259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45963.620615509259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45963.620615509259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45963.620615509259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45963.620615509259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45963.620615509259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45963.620615509259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45963.620615509259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45963.620615509259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45963.620615509259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45963.620615509259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45963.620615509259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45963.620615509259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45963.620615509259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45963.620615509259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45963.620615509259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45963.620615509259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45963.620615509259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45963.620615509259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45963.620615509259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45963.620615509259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45963.620615509259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45963.620615509259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45963.620615509259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45963.620615509259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45963.620615509259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45963.620615509259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45963.620615509259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71.78855532407033</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37.431738194442005</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14.959504398146237</v>
      </c>
      <c r="H4" s="152">
        <v>45948.661111111112</v>
      </c>
      <c r="I4" s="151" t="str">
        <f>IFERROR(VLOOKUP(D4,DB!A:F,6,0),"")</f>
        <v>SCECO</v>
      </c>
      <c r="J4" s="151" t="str">
        <f>IFERROR(VLOOKUP(D4,DB!A:G,7,0),"")</f>
        <v>Dead</v>
      </c>
      <c r="K4" s="151" t="s">
        <v>39114</v>
      </c>
      <c r="L4" s="151" t="str">
        <f>IFERROR(VLOOKUP(D4,DB!A:I,9,0),"")</f>
        <v>Latis</v>
      </c>
    </row>
    <row r="5" spans="1:13" ht="15">
      <c r="A5" s="151" t="s">
        <v>39115</v>
      </c>
      <c r="B5" s="151" t="str">
        <f>IFERROR(VLOOKUP(D5,DB!A:K,11,0),"")</f>
        <v>R5</v>
      </c>
      <c r="C5" s="151">
        <v>2</v>
      </c>
      <c r="D5" s="151" t="s">
        <v>38357</v>
      </c>
      <c r="E5" s="151" t="s">
        <v>39021</v>
      </c>
      <c r="F5" s="152">
        <v>45963.587604166663</v>
      </c>
      <c r="G5" s="153">
        <f ca="1">IFERROR(NOW()-F5,"")</f>
        <v>3.3011342595273163E-2</v>
      </c>
      <c r="H5" s="152">
        <v>45963.578576388885</v>
      </c>
      <c r="I5" s="151" t="str">
        <f>IFERROR(VLOOKUP(D5,DB!A:F,6,0),"")</f>
        <v>SCECO</v>
      </c>
      <c r="J5" s="151" t="str">
        <f>IFERROR(VLOOKUP(D5,DB!A:G,7,0),"")</f>
        <v>Haj Removal</v>
      </c>
      <c r="K5" s="151" t="s">
        <v>39116</v>
      </c>
      <c r="L5" s="151" t="str">
        <f>IFERROR(VLOOKUP(D5,DB!A:I,9,0),"")</f>
        <v>Latis</v>
      </c>
    </row>
    <row r="6" spans="1:13" ht="15">
      <c r="A6" s="151" t="s">
        <v>39115</v>
      </c>
      <c r="B6" s="151" t="str">
        <f>IFERROR(VLOOKUP(D6,DB!A:K,11,0),"")</f>
        <v>R5</v>
      </c>
      <c r="C6" s="151">
        <v>1</v>
      </c>
      <c r="D6" s="151" t="s">
        <v>38368</v>
      </c>
      <c r="E6" s="151" t="s">
        <v>39021</v>
      </c>
      <c r="F6" s="152">
        <v>45963.587604166663</v>
      </c>
      <c r="G6" s="153">
        <f ca="1">IFERROR(NOW()-F6,"")</f>
        <v>3.3011342595273163E-2</v>
      </c>
      <c r="H6" s="152">
        <v>45963.578576388885</v>
      </c>
      <c r="I6" s="151" t="str">
        <f>IFERROR(VLOOKUP(D6,DB!A:F,6,0),"")</f>
        <v>SCECO</v>
      </c>
      <c r="J6" s="151" t="str">
        <f>IFERROR(VLOOKUP(D6,DB!A:G,7,0),"")</f>
        <v>Haj Removal</v>
      </c>
      <c r="K6" s="151" t="s">
        <v>39116</v>
      </c>
      <c r="L6" s="151" t="str">
        <f>IFERROR(VLOOKUP(D6,DB!A:I,9,0),"")</f>
        <v>Latis</v>
      </c>
    </row>
    <row r="7" spans="1:13" ht="15">
      <c r="A7" s="151"/>
      <c r="B7" s="151" t="str">
        <f>IFERROR(VLOOKUP(D7,DB!A:K,11,0),"")</f>
        <v/>
      </c>
      <c r="C7" s="151"/>
      <c r="D7" s="151"/>
      <c r="E7" s="151"/>
      <c r="F7" s="152"/>
      <c r="G7" s="153">
        <f ca="1">IFERROR(NOW()-F7,"")</f>
        <v>45963.620615509259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45963.620615509259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45963.620615509259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45963.620615509259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45963.620615509259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45963.620615509259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45963.620615509259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45963.620615509259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45963.620615509259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45963.620615509259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45963.620615509259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45963.620615509259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45963.620615509259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45963.620615509259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45963.620615509259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45963.620615509259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45963.620615509259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45963.620615509259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45963.620615509259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45963.620615509259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45963.620615509259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45963.620615509259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45963.620615509259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45963.620615509259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45963.620615509259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45963.620615509259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45963.620615509259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45963.620615509259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45963.620615509259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45963.620615509259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45963.620615509259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45963.620615509259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45963.620615509259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45963.620615509259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45963.620615509259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45963.620615509259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45963.620615509259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45963.620615509259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45963.620615509259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45963.620615509259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45963.620615509259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45963.620615509259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45963.620615509259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45963.620615509259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45963.620615509259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45963.620615509259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45963.620615509259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45963.620615509259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45963.620615509259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45963.620615509259</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45963.620615509259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45963.620615509259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45963.620615509259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45963.620615509259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45963.620615509259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45963.620615509259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45963.620615509259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45963.620615509259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45963.620615509259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45963.620615509259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45963.620615509259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45963.620615509259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45963.620615509259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45963.620615509259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45963.620615509259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45963.620615509259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45963.620615509259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45963.620615509259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45963.620615509259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45963.620615509259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45963.620615509259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45963.620615509259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45963.620615509259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45963.620615509259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45963.620615509259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45963.620615509259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45963.620615509259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45963.620615509259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45963.620615509259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45963.620615509259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45963.620615509259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45963.620615509259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45963.620615509259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45963.620615509259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45963.620615509259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45963.620615509259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45963.620615509259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45963.620615509259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45963.620615509259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45963.620615509259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45963.620615509259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45963.620615509259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45963.620615509259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45963.620615509259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45963.620615509259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45963.620615509259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45963.620615509259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45963.620615509259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45963.620615509259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45963.620615509259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45963.620615509259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45963.620615509259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45963.620615509259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45963.620615509259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45963.620615509259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45963.620615509259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45963.620615509259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45963.620615509259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45963.620615509259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45963.620615509259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45963.620615509259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45963.620615509259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45963.620615509259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45963.620615509259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45963.620615509259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45963.620615509259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45963.620615509259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45963.620615509259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45963.620615509259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45963.620615509259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45963.620615509259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45963.620615509259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45963.620615509259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45963.620615509259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45963.620615509259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45963.620615509259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45963.620615509259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45963.620615509259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45963.620615509259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45963.620615509259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45963.620615509259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45963.620615509259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45963.620615509259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45963.620615509259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45963.620615509259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45963.620615509259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45963.620615509259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45963.620615509259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45963.620615509259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45963.620615509259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45963.620615509259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45963.620615509259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45963.620615509259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45963.620615509259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45963.620615509259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45963.620615509259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45963.620615509259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45963.620615509259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45963.620615509259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45963.620615509259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45963.620615509259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45963.620615509259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45963.620615509259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45963.620615509259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45963.620615509259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45963.620615509259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45963.620615509259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45963.620615509259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45963.620615509259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45963.620615509259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45963.620615509259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45963.620615509259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45963.620615509259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45963.620615509259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45963.620615509259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45963.620615509259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45963.620615509259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45963.620615509259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45963.620615509259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45963.620615509259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45963.620615509259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45963.620615509259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45963.620615509259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45963.620615509259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45963.620615509259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45963.620615509259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45963.620615509259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45963.620615509259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45963.620615509259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45963.620615509259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45963.620615509259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45963.620615509259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45963.620615509259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45963.620615509259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45963.620615509259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45963.620615509259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45963.620615509259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45963.620615509259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45963.620615509259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45963.620615509259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45963.620615509259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45963.620615509259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45963.620615509259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45963.620615509259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45963.620615509259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45963.620615509259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45963.620615509259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45963.620615509259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45963.620615509259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45963.620615509259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45963.620615509259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45963.620615509259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45963.620615509259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45963.620615509259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45963.620615509259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45963.620615509259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45963.620615509259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45963.620615509259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45963.620615509259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45963.620615509259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45963.620615509259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45963.620615509259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45963.620615509259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45963.620615509259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45963.620615509259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45963.620615509259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45963.620615509259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45963.620615509259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45963.620615509259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45963.620615509259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45963.620615509259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45963.620615509259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45963.620615509259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45963.620615509259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45963.620615509259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45963.620615509259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45963.620615509259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45963.620615509259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45963.620615509259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45963.620615509259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45963.620615509259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45963.620615509259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45963.620615509259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45963.620615509259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45963.620615509259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45963.620615509259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45963.620615509259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45963.620615509259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45963.620615509259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45963.620615509259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45963.620615509259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45963.620615509259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45963.620615509259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45963.620615509259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45963.620615509259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45963.620615509259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45963.620615509259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45963.620615509259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45963.620615509259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45963.620615509259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45963.620615509259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45963.620615509259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45963.620615509259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45963.620615509259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45963.620615509259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45963.620615509259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45963.620615509259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45963.620615509259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45963.620615509259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45963.620615509259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45963.620615509259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45963.620615509259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45963.620615509259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45963.620615509259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45963.620615509259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45963.620615509259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45963.620615509259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45963.620615509259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45963.620615509259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45963.620615509259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45963.620615509259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45963.620615509259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45963.620615509259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45963.620615509259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45963.620615509259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45963.620615509259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45963.620615509259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45963.620615509259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45963.620615509259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45963.620615509259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45963.620615509259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45963.620615509259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45963.620615509259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45963.620615509259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45963.620615509259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45963.620615509259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45963.620615509259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45963.620615509259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45963.620615509259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45963.620615509259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45963.620615509259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45963.620615509259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45963.620615509259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45963.620615509259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45963.620615509259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45963.620615509259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45963.620615509259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45963.620615509259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45963.620615509259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45963.620615509259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45963.620615509259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45963.620615509259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45963.620615509259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45963.620615509259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45963.620615509259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45963.620615509259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45963.620615509259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45963.620615509259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45963.620615509259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45963.620615509259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45963.620615509259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45963.620615509259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45963.620615509259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45963.620615509259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45963.620615509259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45963.620615509259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45963.620615509259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45963.620615509259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45963.620615509259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45963.620615509259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45963.620615509259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45963.620615509259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45963.620615509259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45963.620615509259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45963.620615509259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45963.620615509259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45963.620615509259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45963.620615509259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45963.620615509259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45963.620615509259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45963.620615509259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45963.620615509259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45963.620615509259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45963.620615509259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45963.620615509259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45963.620615509259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45963.620615509259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45963.620615509259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45963.620615509259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45963.620615509259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45963.620615509259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45963.620615509259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45963.620615509259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45963.620615509259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45963.620615509259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45963.620615509259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45963.620615509259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45963.620615509259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45963.620615509259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45963.620615509259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45963.620615509259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45963.620615509259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45963.620615509259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45963.620615509259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45963.620615509259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45963.620615509259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45963.620615509259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45963.620615509259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45963.620615509259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45963.620615509259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45963.620615509259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45963.620615509259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45963.620615509259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45963.620615509259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45963.620615509259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45963.620615509259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45963.620615509259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45963.620615509259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45963.620615509259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45963.620615509259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45963.620615509259</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3"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45963.620615509259</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45963.620615509259</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45963.620615509259</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45963.620615509259</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45963.620615509259</v>
      </c>
      <c r="H6" s="106"/>
      <c r="I6" s="102" t="str">
        <f>IFERROR(VLOOKUP(D6,DB!A:F,6,0),"")</f>
        <v/>
      </c>
      <c r="J6" s="102" t="str">
        <f>IFERROR(VLOOKUP(D6,DB!A:G,7,0),"")</f>
        <v/>
      </c>
      <c r="K6" s="107"/>
      <c r="L6" s="108" t="str">
        <f>IFERROR(VLOOKUP(D6,DB!A:I,9,0),"")</f>
        <v/>
      </c>
    </row>
    <row r="7" spans="1:16383" ht="31.5" customHeight="1">
      <c r="A7" s="168"/>
      <c r="B7" s="169" t="str">
        <f>IFERROR(VLOOKUP(D7,DB!A:K,11,0),"")</f>
        <v/>
      </c>
      <c r="C7" s="170"/>
      <c r="D7" s="169"/>
      <c r="E7" s="102"/>
      <c r="F7" s="171"/>
      <c r="G7" s="115">
        <f ca="1">IFERROR(NOW()-F7,"-")</f>
        <v>45963.620615509259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ca="1">IFERROR(NOW()-F8,"-")</f>
        <v>45963.620615509259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ca="1">IFERROR(NOW()-F9,"-")</f>
        <v>45963.620615509259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45963.620615509259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45963.620615509259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45963.620615509259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45963.620615509259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45963.620615509259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45963.620615509259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45963.620615509259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45963.620615509259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45963.620615509259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45963.620615509259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45963.620615509259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45963.620615509259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45963.620615509259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45963.620615509259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45963.620615509259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45963.620615509259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45963.620615509259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45963.620615509259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45963.620615509259</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ca="1">IFERROR(NOW()-F29,"-")</f>
        <v>45963.620615509259</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ca="1">IFERROR(NOW()-F30,"-")</f>
        <v>45963.620615509259</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ca="1">IFERROR(NOW()-F31,"-")</f>
        <v>45963.620615509259</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ca="1">IFERROR(NOW()-F32,"-")</f>
        <v>45963.620615509259</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45963.620615509259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45963.620615509259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45963.620615509259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45963.620615509259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45963.620615509259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45963.620615509259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45963.620615509259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45963.620615509259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45963.620615509259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45963.620615509259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45963.620615509259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45963.620615509259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45963.620615509259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45963.620615509259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45963.620615509259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45963.620615509259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45963.620615509259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45963.620615509259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45963.620615509259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45963.620615509259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