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07" documentId="120_S{2AC9BD13-BADA-5192-A53E-5A8FF88502F6}" xr6:coauthVersionLast="47" xr6:coauthVersionMax="47" xr10:uidLastSave="{5713FA60-C3A6-407D-94A0-79E826F3741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<sst xmlns="http://schemas.openxmlformats.org/spreadsheetml/2006/main" count="180301" uniqueCount="39132">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</sst>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313.06536481481453</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0.257760648149997</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45976.013790740741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45976.013790740741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45976.013790740741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45976.013790740741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45976.013790740741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45976.013790740741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45976.013790740741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45976.013790740741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45976.013790740741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45976.013790740741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45976.013790740741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45976.013790740741</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45976.013790740741</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45976.013790740741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45976.013790740741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45976.013790740741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45976.013790740741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45976.013790740741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45976.013790740741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45976.013790740741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45976.013790740741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45976.013790740741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45976.013790740741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45976.013790740741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45976.013790740741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45976.013790740741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45976.013790740741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45976.013790740741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45976.013790740741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45976.013790740741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45976.013790740741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45976.013790740741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45976.013790740741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45976.013790740741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45976.013790740741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45976.013790740741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45976.013790740741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45976.013790740741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45976.013790740741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45976.013790740741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45976.013790740741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45976.013790740741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45976.013790740741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45976.013790740741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45976.013790740741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45976.013790740741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45976.013790740741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45976.013790740741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45976.013790740741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45976.013790740741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45976.013790740741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45976.013790740741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45976.013790740741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45976.013790740741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45976.013790740741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45976.013790740741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45976.013790740741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45976.013790740741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45976.013790740741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45976.013790740741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45976.013790740741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45976.013790740741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45976.013790740741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45976.013790740741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45976.013790740741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45976.013790740741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45976.013790740741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45976.013790740741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45976.013790740741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45976.013790740741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45976.013790740741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45976.013790740741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45976.013790740741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45976.013790740741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45976.013790740741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45976.013790740741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45976.013790740741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45976.013790740741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45976.013790740741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45976.013790740741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45976.013790740741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45976.013790740741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45976.013790740741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45976.013790740741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45976.013790740741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45976.013790740741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45976.013790740741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45976.013790740741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45976.013790740741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45976.013790740741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45976.013790740741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45976.013790740741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45976.013790740741</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151.0139527777792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45976.013790740741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45976.013790740741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45976.013790740741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45976.013790740741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45976.013790740741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45976.013790740741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45976.013790740741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45976.013790740741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45976.013790740741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45976.013790740741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45976.013790740741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45976.013790740741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45976.013790740741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45976.013790740741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45976.013790740741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45976.013790740741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45976.013790740741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45976.013790740741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45976.013790740741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45976.013790740741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45976.013790740741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45976.013790740741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45976.013790740741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45976.013790740741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45976.013790740741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45976.013790740741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45976.013790740741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45976.013790740741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45976.013790740741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45976.013790740741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45976.013790740741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45976.013790740741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45976.013790740741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45976.013790740741</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6.4311574074963573E-2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4.1695833329868037E-2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45976.013790740741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45976.013790740741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45976.013790740741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45976.013790740741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45976.013790740741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45976.013790740741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45976.013790740741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45976.013790740741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45976.013790740741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45976.013790740741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45976.013790740741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45976.013790740741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45976.013790740741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45976.013790740741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45976.013790740741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45976.013790740741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45976.013790740741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45976.013790740741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45976.013790740741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45976.013790740741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45976.013790740741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45976.013790740741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45976.013790740741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45976.013790740741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45976.013790740741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45976.013790740741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45976.013790740741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45976.013790740741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45976.013790740741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45976.013790740741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45976.013790740741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45976.013790740741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45976.013790740741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45976.013790740741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45976.013790740741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45976.013790740741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45976.013790740741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45976.013790740741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45976.013790740741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45976.013790740741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45976.013790740741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45976.013790740741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45976.013790740741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45976.013790740741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45976.013790740741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45976.013790740741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45976.013790740741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45976.013790740741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45976.013790740741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45976.013790740741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45976.013790740741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45976.013790740741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45976.013790740741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45976.013790740741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45976.013790740741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45976.013790740741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45976.013790740741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45976.013790740741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45976.013790740741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45976.013790740741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45976.013790740741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45976.013790740741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45976.013790740741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45976.013790740741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45976.013790740741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45976.013790740741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45976.013790740741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45976.013790740741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45976.013790740741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45976.013790740741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45976.013790740741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45976.013790740741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45976.013790740741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45976.013790740741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45976.013790740741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45976.013790740741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45976.013790740741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45976.013790740741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45976.013790740741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45976.013790740741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45976.013790740741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45976.013790740741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45976.013790740741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45976.013790740741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45976.013790740741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45976.013790740741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45976.013790740741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45976.013790740741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45976.013790740741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45976.013790740741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45976.013790740741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45976.013790740741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45976.013790740741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45976.013790740741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45976.013790740741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45976.013790740741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45976.013790740741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45976.013790740741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45976.013790740741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45976.013790740741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45976.013790740741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45976.013790740741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45976.013790740741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45976.013790740741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45976.013790740741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45976.013790740741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45976.013790740741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45976.013790740741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45976.013790740741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45976.013790740741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45976.013790740741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45976.013790740741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45976.013790740741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45976.013790740741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45976.013790740741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45976.013790740741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45976.013790740741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45976.013790740741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45976.013790740741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45976.013790740741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45976.013790740741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45976.013790740741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45976.013790740741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45976.013790740741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45976.013790740741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45976.013790740741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45976.013790740741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45976.013790740741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45976.013790740741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45976.013790740741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45976.013790740741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45976.013790740741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45976.013790740741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45976.013790740741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45976.013790740741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45976.013790740741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45976.013790740741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45976.013790740741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45976.013790740741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45976.013790740741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45976.013790740741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45976.013790740741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45976.013790740741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45976.013790740741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45976.013790740741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45976.013790740741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45976.013790740741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45976.013790740741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45976.013790740741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45976.013790740741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45976.013790740741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45976.013790740741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45976.013790740741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45976.013790740741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45976.013790740741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45976.013790740741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45976.013790740741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45976.013790740741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45976.013790740741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45976.013790740741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45976.013790740741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45976.013790740741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45976.013790740741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45976.013790740741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45976.013790740741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45976.013790740741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45976.013790740741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45976.013790740741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45976.013790740741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45976.013790740741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45976.013790740741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45976.013790740741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45976.013790740741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45976.013790740741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45976.013790740741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45976.013790740741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45976.013790740741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45976.013790740741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45976.013790740741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45976.013790740741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45976.013790740741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45976.013790740741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45976.013790740741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45976.013790740741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45976.013790740741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45976.013790740741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45976.013790740741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45976.013790740741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45976.013790740741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45976.013790740741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45976.013790740741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45976.013790740741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45976.013790740741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45976.013790740741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45976.013790740741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45976.013790740741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45976.013790740741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45976.013790740741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45976.013790740741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45976.013790740741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45976.013790740741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45976.013790740741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45976.013790740741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45976.013790740741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45976.013790740741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45976.013790740741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45976.013790740741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45976.013790740741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45976.013790740741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45976.013790740741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45976.013790740741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45976.013790740741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45976.013790740741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45976.013790740741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45976.013790740741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45976.013790740741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45976.013790740741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45976.013790740741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45976.013790740741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45976.013790740741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45976.013790740741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45976.013790740741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45976.013790740741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45976.013790740741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45976.013790740741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45976.013790740741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45976.013790740741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45976.013790740741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45976.013790740741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45976.013790740741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45976.013790740741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45976.013790740741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45976.013790740741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45976.013790740741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45976.013790740741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45976.013790740741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45976.013790740741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45976.013790740741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45976.013790740741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45976.013790740741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45976.013790740741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45976.013790740741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45976.013790740741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45976.013790740741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45976.013790740741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45976.013790740741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45976.013790740741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45976.013790740741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45976.013790740741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45976.013790740741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45976.013790740741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45976.013790740741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45976.013790740741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45976.013790740741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45976.013790740741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45976.013790740741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45976.013790740741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45976.013790740741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45976.013790740741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45976.013790740741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45976.013790740741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45976.013790740741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45976.013790740741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45976.013790740741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45976.013790740741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45976.013790740741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45976.013790740741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45976.013790740741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45976.013790740741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45976.013790740741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45976.013790740741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45976.013790740741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45976.013790740741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45976.013790740741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45976.013790740741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45976.013790740741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45976.013790740741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45976.013790740741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45976.013790740741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45976.013790740741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45976.013790740741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45976.013790740741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45976.013790740741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45976.013790740741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45976.013790740741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45976.013790740741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45976.013790740741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45976.013790740741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45976.013790740741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45976.013790740741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45976.013790740741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45976.013790740741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45976.013790740741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45976.013790740741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45976.013790740741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45976.013790740741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45976.013790740741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45976.013790740741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45976.013790740741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45976.013790740741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45976.013790740741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45976.013790740741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45976.013790740741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45976.013790740741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45976.013790740741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45976.013790740741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45976.013790740741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45976.013790740741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45976.013790740741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45976.013790740741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45976.013790740741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45976.013790740741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45976.013790740741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45976.013790740741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45976.013790740741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45976.013790740741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45976.013790740741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45976.013790740741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45976.013790740741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45976.013790740741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45976.013790740741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45976.013790740741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45976.013790740741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45976.013790740741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45976.013790740741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45976.013790740741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45976.013790740741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45976.013790740741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45976.013790740741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45976.013790740741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45976.013790740741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45976.013790740741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45976.013790740741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45976.013790740741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45976.013790740741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45976.013790740741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45976.013790740741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45976.013790740741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45976.013790740741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45976.013790740741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45976.013790740741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45976.013790740741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45976.013790740741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45976.013790740741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45976.013790740741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45976.013790740741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45976.013790740741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45976.013790740741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45976.013790740741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45976.013790740741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45976.013790740741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45976.013790740741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45976.013790740741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45976.013790740741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45976.013790740741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45976.013790740741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45976.013790740741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45976.013790740741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45976.013790740741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45976.013790740741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45976.013790740741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45976.013790740741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45976.013790740741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45976.013790740741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45976.013790740741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45976.013790740741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45976.013790740741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45976.013790740741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45976.013790740741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45976.013790740741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45976.013790740741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45976.013790740741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45976.013790740741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45976.013790740741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45976.013790740741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45976.013790740741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45976.013790740741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45976.013790740741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45976.013790740741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45976.013790740741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45976.013790740741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45976.013790740741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45976.013790740741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45976.013790740741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45976.013790740741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45976.013790740741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45976.013790740741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45976.013790740741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45976.013790740741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45976.013790740741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45976.013790740741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45976.013790740741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45976.013790740741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45976.013790740741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45976.013790740741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45976.013790740741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45976.013790740741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45976.013790740741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45976.013790740741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45976.013790740741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45976.013790740741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45976.013790740741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45976.013790740741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45976.013790740741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45976.013790740741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45976.013790740741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45976.013790740741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45976.013790740741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45976.013790740741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45976.013790740741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45976.013790740741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45976.013790740741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45976.013790740741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45976.013790740741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45976.013790740741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45976.013790740741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45976.013790740741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45976.013790740741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45976.013790740741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45976.013790740741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45976.013790740741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45976.013790740741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45976.013790740741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45976.013790740741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45976.013790740741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45976.013790740741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45976.013790740741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45976.013790740741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45976.013790740741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45976.013790740741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45976.013790740741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45976.013790740741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45976.013790740741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45976.013790740741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45976.013790740741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45976.013790740741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45976.013790740741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45976.013790740741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45976.013790740741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45976.013790740741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45976.013790740741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45976.013790740741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45976.013790740741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45976.013790740741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45976.013790740741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45976.013790740741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45976.013790740741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45976.013790740741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45976.013790740741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45976.013790740741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45976.013790740741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45976.013790740741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45976.013790740741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45976.013790740741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45976.013790740741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45976.013790740741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45976.013790740741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45976.013790740741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45976.013790740741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45976.013790740741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45976.013790740741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45976.013790740741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45976.013790740741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45976.013790740741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45976.013790740741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45976.013790740741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45976.013790740741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45976.013790740741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45976.013790740741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45976.013790740741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45976.013790740741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45976.013790740741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45976.013790740741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45976.013790740741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45976.013790740741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45976.013790740741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45976.013790740741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45976.013790740741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45976.013790740741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45976.013790740741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45976.013790740741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45976.013790740741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45976.013790740741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45976.013790740741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45976.013790740741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45976.013790740741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45976.013790740741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45976.013790740741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45976.013790740741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45976.013790740741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45976.013790740741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45976.013790740741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45976.013790740741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45976.013790740741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45976.013790740741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45976.013790740741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45976.013790740741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45976.013790740741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45976.013790740741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45976.013790740741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45976.013790740741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45976.013790740741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45976.013790740741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45976.013790740741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45976.013790740741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45976.013790740741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45976.013790740741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45976.013790740741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45976.013790740741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45976.013790740741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45976.013790740741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45976.013790740741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45976.013790740741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45976.013790740741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45976.013790740741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45976.013790740741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45976.013790740741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45976.013790740741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45976.013790740741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45976.013790740741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45976.013790740741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45976.013790740741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45976.013790740741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45976.013790740741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45976.013790740741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45976.013790740741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45976.013790740741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45976.013790740741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45976.013790740741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45976.013790740741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45976.013790740741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45976.013790740741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45976.013790740741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45976.013790740741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45976.013790740741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45976.013790740741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45976.013790740741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45976.013790740741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45976.013790740741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45976.013790740741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45976.013790740741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45976.013790740741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45976.013790740741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45976.013790740741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45976.013790740741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45976.013790740741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45976.013790740741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45976.013790740741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45976.013790740741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45976.013790740741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45976.013790740741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45976.013790740741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45976.013790740741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45976.013790740741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45976.013790740741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45976.013790740741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45976.013790740741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45976.013790740741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45976.013790740741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45976.013790740741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45976.013790740741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45976.013790740741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45976.013790740741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45976.013790740741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45976.013790740741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45976.013790740741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45976.013790740741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45976.013790740741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45976.013790740741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45976.013790740741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45976.013790740741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45976.013790740741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45976.013790740741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45976.013790740741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45976.013790740741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45976.013790740741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45976.013790740741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45976.013790740741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45976.013790740741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45976.013790740741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45976.013790740741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45976.013790740741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45976.013790740741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45976.013790740741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45976.013790740741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45976.013790740741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45976.013790740741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45976.013790740741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45976.013790740741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45976.013790740741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45976.013790740741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45976.013790740741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45976.013790740741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45976.013790740741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45976.013790740741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45976.013790740741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45976.013790740741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45976.013790740741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45976.013790740741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45976.013790740741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45976.013790740741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45976.013790740741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45976.013790740741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45976.013790740741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45976.013790740741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45976.013790740741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45976.013790740741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45976.013790740741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45976.013790740741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45976.013790740741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45976.013790740741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45976.013790740741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45976.013790740741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45976.013790740741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45976.013790740741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45976.013790740741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45976.013790740741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45976.013790740741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45976.013790740741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45976.013790740741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45976.013790740741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45976.013790740741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45976.013790740741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45976.013790740741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45976.013790740741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45976.013790740741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45976.013790740741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45976.013790740741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45976.013790740741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45976.013790740741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45976.013790740741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45976.013790740741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45976.013790740741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45976.013790740741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45976.013790740741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45976.013790740741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45976.013790740741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45976.013790740741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45976.013790740741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45976.013790740741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45976.013790740741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45976.013790740741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45976.013790740741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45976.013790740741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45976.013790740741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45976.013790740741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45976.013790740741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45976.013790740741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45976.013790740741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45976.013790740741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45976.013790740741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45976.013790740741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45976.013790740741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45976.013790740741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45976.013790740741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45976.013790740741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45976.013790740741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45976.013790740741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45976.013790740741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45976.013790740741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45976.013790740741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45976.013790740741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45976.013790740741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45976.013790740741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45976.013790740741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45976.013790740741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45976.013790740741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45976.013790740741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45976.013790740741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45976.013790740741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45976.013790740741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45976.013790740741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45976.013790740741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45976.013790740741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45976.013790740741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45976.013790740741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45976.013790740741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45976.013790740741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45976.013790740741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45976.013790740741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45976.013790740741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45976.013790740741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45976.013790740741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45976.013790740741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45976.013790740741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45976.013790740741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45976.013790740741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45976.013790740741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45976.013790740741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45976.013790740741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45976.013790740741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45976.013790740741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45976.013790740741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45976.013790740741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45976.013790740741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45976.013790740741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45976.013790740741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45976.013790740741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45976.013790740741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45976.013790740741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45976.013790740741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45976.013790740741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45976.013790740741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45976.013790740741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45976.013790740741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45976.013790740741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45976.013790740741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45976.013790740741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45976.013790740741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45976.013790740741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45976.013790740741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45976.013790740741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45976.013790740741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45976.013790740741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45976.013790740741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45976.013790740741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45976.013790740741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45976.013790740741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45976.013790740741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45976.013790740741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45976.013790740741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45976.013790740741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45976.013790740741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45976.013790740741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45976.013790740741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45976.013790740741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45976.013790740741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45976.013790740741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45976.013790740741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45976.013790740741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45976.013790740741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45976.013790740741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45976.013790740741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45976.013790740741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45976.013790740741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45976.013790740741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45976.013790740741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45976.013790740741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45976.013790740741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45976.013790740741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45976.013790740741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45976.013790740741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45976.013790740741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45976.013790740741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45976.013790740741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45976.013790740741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45976.013790740741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45976.013790740741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45976.013790740741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45976.013790740741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45976.013790740741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45976.013790740741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45976.013790740741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45976.013790740741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45976.013790740741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45976.013790740741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45976.013790740741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45976.013790740741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45976.013790740741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45976.013790740741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45976.013790740741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45976.013790740741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45976.013790740741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45976.013790740741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45976.013790740741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45976.013790740741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45976.013790740741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45976.013790740741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45976.013790740741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45976.013790740741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45976.013790740741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45976.013790740741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45976.013790740741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45976.013790740741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45976.013790740741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45976.013790740741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45976.013790740741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45976.013790740741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45976.013790740741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45976.013790740741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45976.013790740741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45976.013790740741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45976.013790740741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45976.013790740741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45976.013790740741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45976.013790740741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45976.013790740741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45976.013790740741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45976.013790740741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45976.013790740741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45976.013790740741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45976.013790740741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45976.013790740741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45976.013790740741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45976.013790740741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45976.013790740741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45976.013790740741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45976.013790740741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45976.013790740741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45976.013790740741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45976.013790740741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45976.013790740741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45976.013790740741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45976.013790740741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45976.013790740741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45976.013790740741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45976.013790740741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45976.013790740741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45976.013790740741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45976.013790740741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45976.013790740741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45976.013790740741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45976.013790740741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45976.013790740741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45976.013790740741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45976.013790740741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45976.013790740741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45976.013790740741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45976.013790740741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45976.013790740741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45976.013790740741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45976.013790740741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45976.013790740741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45976.013790740741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45976.013790740741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45976.013790740741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45976.013790740741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45976.013790740741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45976.013790740741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45976.013790740741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45976.013790740741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45976.013790740741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45976.013790740741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45976.013790740741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45976.013790740741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45976.013790740741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45976.013790740741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45976.013790740741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45976.013790740741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45976.013790740741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45976.013790740741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45976.013790740741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45976.013790740741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45976.013790740741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45976.013790740741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45976.013790740741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45976.013790740741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45976.013790740741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45976.013790740741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45976.013790740741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45976.013790740741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45976.013790740741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45976.013790740741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45976.013790740741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45976.013790740741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45976.013790740741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45976.013790740741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45976.013790740741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45976.013790740741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45976.013790740741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45976.013790740741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45976.013790740741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45976.013790740741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45976.013790740741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45976.013790740741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45976.013790740741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45976.013790740741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45976.013790740741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45976.013790740741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45976.013790740741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45976.013790740741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45976.013790740741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45976.013790740741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45976.013790740741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45976.013790740741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45976.013790740741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45976.013790740741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45976.013790740741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45976.013790740741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45976.013790740741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45976.013790740741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45976.013790740741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45976.013790740741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45976.013790740741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45976.013790740741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45976.013790740741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45976.013790740741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45976.013790740741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45976.013790740741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45976.013790740741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45976.013790740741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45976.013790740741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45976.013790740741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45976.013790740741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45976.013790740741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45976.013790740741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45976.013790740741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45976.013790740741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45976.013790740741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45976.013790740741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45976.013790740741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45976.013790740741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45976.013790740741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45976.013790740741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45976.013790740741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45976.013790740741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45976.013790740741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45976.013790740741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45976.013790740741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45976.013790740741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45976.013790740741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45976.013790740741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45976.013790740741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45976.013790740741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45976.013790740741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45976.013790740741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45976.013790740741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45976.013790740741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45976.013790740741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45976.013790740741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45976.013790740741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45976.013790740741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45976.013790740741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45976.013790740741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45976.013790740741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45976.013790740741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45976.013790740741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45976.013790740741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45976.013790740741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45976.013790740741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45976.013790740741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45976.013790740741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45976.013790740741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45976.013790740741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45976.013790740741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45976.013790740741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45976.013790740741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45976.013790740741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45976.013790740741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45976.013790740741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45976.013790740741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45976.013790740741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45976.013790740741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45976.013790740741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45976.013790740741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45976.013790740741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45976.013790740741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45976.013790740741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45976.013790740741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45976.013790740741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45976.013790740741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45976.013790740741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45976.013790740741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45976.013790740741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45976.013790740741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45976.013790740741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45976.013790740741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45976.013790740741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45976.013790740741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45976.013790740741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45976.013790740741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45976.013790740741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45976.013790740741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45976.013790740741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45976.013790740741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45976.013790740741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45976.013790740741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45976.013790740741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45976.013790740741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45976.013790740741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45976.013790740741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45976.013790740741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45976.013790740741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45976.013790740741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45976.013790740741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45976.013790740741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45976.013790740741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45976.013790740741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45976.013790740741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45976.013790740741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45976.013790740741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45976.013790740741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45976.013790740741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45976.013790740741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45976.013790740741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45976.013790740741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45976.013790740741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45976.013790740741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45976.013790740741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45976.013790740741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45976.013790740741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45976.013790740741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45976.013790740741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45976.013790740741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45976.013790740741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45976.013790740741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45976.013790740741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45976.013790740741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45976.013790740741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45976.013790740741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45976.013790740741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45976.013790740741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45976.013790740741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45976.013790740741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45976.013790740741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45976.013790740741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45976.013790740741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45976.013790740741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45976.013790740741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45976.013790740741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45976.013790740741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45976.013790740741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45976.013790740741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45976.013790740741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45976.013790740741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45976.013790740741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45976.013790740741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45976.013790740741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45976.013790740741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45976.013790740741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45976.013790740741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45976.013790740741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45976.013790740741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45976.013790740741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45976.013790740741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45976.013790740741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45976.013790740741</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272.53307314814447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0.21056157407292631</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45976.013790740741</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5.7957407407229766E-2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45976.013790740741</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8.4438888887234498E-2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5.2679629632621072E-2</v>
      </c>
      <c r="H8" s="96">
        <v>45975.955092592594</v>
      </c>
      <c r="I8" s="135" t="str">
        <f>IFERROR(VLOOKUP(D8,DB!A:F,6,0),"")</f>
        <v>SCECO</v>
      </c>
      <c r="J8" s="135" t="str">
        <f>IFERROR(VLOOKUP(D8,DB!A:G,7,0),"")</f>
        <v>Weak</v>
      </c>
      <c r="K8" s="98" t="s">
        <v>39122</v>
      </c>
      <c r="L8" s="92" t="str">
        <f>IFERROR(VLOOKUP(D8,DB!A:I,9,0),"")</f>
        <v>Latis</v>
      </c>
    </row>
    <row r="9" spans="1:16" ht="15" customHeight="1">
      <c r="A9" s="135"/>
      <c r="B9" s="135" t="str">
        <f>IFERROR(VLOOKUP(D9,DB!A:K,11,0),"")</f>
        <v/>
      </c>
      <c r="C9" s="94"/>
      <c r="D9" s="92"/>
      <c r="E9" s="95"/>
      <c r="F9" s="96"/>
      <c r="G9" s="97">
        <f ca="1">IFERROR(NOW()-F9,"")</f>
        <v>45976.013790740741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45976.013790740741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45976.013790740741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45976.013790740741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45976.013790740741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45976.013790740741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45976.013790740741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45976.013790740741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45976.013790740741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45976.013790740741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45976.013790740741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45976.013790740741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45976.013790740741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45976.013790740741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45976.013790740741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45976.013790740741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45976.013790740741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45976.013790740741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45976.013790740741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45976.013790740741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45976.013790740741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45976.013790740741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45976.013790740741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45976.013790740741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45976.013790740741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45976.013790740741</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84.181730555552349</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39102</v>
      </c>
      <c r="F3" s="38">
        <v>45926.188877314817</v>
      </c>
      <c r="G3" s="116">
        <f t="shared" ref="G3" ca="1" si="0">IFERROR(NOW()-F3,"")</f>
        <v>49.824913425924024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39102</v>
      </c>
      <c r="F4" s="125">
        <v>45948.661111111112</v>
      </c>
      <c r="G4" s="126">
        <f t="shared" ref="G4" ca="1" si="1">IFERROR(NOW()-F4,"")</f>
        <v>27.352679629628255</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c r="B6" s="124" t="str">
        <f>IFERROR(VLOOKUP(D6,DB!A:K,11,0),"")</f>
        <v/>
      </c>
      <c r="C6" s="124"/>
      <c r="D6" s="124"/>
      <c r="E6" s="124"/>
      <c r="F6" s="124"/>
      <c r="G6" s="126">
        <f t="shared" ref="G6:G55" ca="1" si="2">IFERROR(NOW()-F6,"")</f>
        <v>45976.013790740741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45976.013790740741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45976.013790740741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45976.013790740741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45976.013790740741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45976.013790740741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45976.013790740741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45976.013790740741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45976.013790740741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45976.013790740741</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45976.013790740741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45976.013790740741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45976.013790740741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45976.013790740741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45976.013790740741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45976.013790740741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45976.013790740741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45976.013790740741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45976.013790740741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45976.013790740741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45976.013790740741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45976.013790740741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45976.013790740741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45976.013790740741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45976.013790740741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45976.013790740741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45976.013790740741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45976.013790740741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45976.013790740741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45976.013790740741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45976.013790740741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45976.013790740741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45976.013790740741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45976.013790740741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45976.013790740741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45976.013790740741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45976.013790740741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45976.013790740741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45976.013790740741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45976.013790740741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45976.013790740741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45976.013790740741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45976.013790740741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45976.013790740741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45976.013790740741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45976.013790740741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45976.013790740741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45976.013790740741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45976.013790740741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45976.013790740741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45976.013790740741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45976.013790740741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45976.013790740741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45976.013790740741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45976.013790740741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45976.013790740741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45976.013790740741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45976.013790740741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45976.013790740741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45976.013790740741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45976.013790740741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45976.013790740741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45976.013790740741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45976.013790740741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45976.013790740741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45976.013790740741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45976.013790740741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45976.013790740741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45976.013790740741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45976.013790740741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45976.013790740741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45976.013790740741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45976.013790740741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45976.013790740741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45976.013790740741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45976.013790740741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45976.013790740741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45976.013790740741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45976.013790740741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45976.013790740741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45976.013790740741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45976.013790740741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45976.013790740741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45976.013790740741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45976.013790740741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45976.013790740741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45976.013790740741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45976.013790740741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45976.013790740741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45976.013790740741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45976.013790740741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45976.013790740741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45976.013790740741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45976.013790740741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45976.013790740741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45976.013790740741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45976.013790740741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45976.013790740741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45976.013790740741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45976.013790740741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45976.013790740741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45976.013790740741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45976.013790740741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45976.013790740741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45976.013790740741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45976.013790740741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45976.013790740741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45976.013790740741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45976.013790740741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45976.013790740741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45976.013790740741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45976.013790740741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45976.013790740741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45976.013790740741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45976.013790740741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45976.013790740741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45976.013790740741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45976.013790740741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45976.013790740741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45976.013790740741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45976.013790740741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45976.013790740741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45976.013790740741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45976.013790740741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45976.013790740741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45976.013790740741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45976.013790740741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45976.013790740741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45976.013790740741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45976.013790740741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45976.013790740741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45976.013790740741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45976.013790740741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45976.013790740741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45976.013790740741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45976.013790740741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45976.013790740741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45976.013790740741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45976.013790740741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45976.013790740741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45976.013790740741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45976.013790740741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45976.013790740741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45976.013790740741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45976.013790740741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45976.013790740741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45976.013790740741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45976.013790740741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45976.013790740741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45976.013790740741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45976.013790740741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45976.013790740741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45976.013790740741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45976.013790740741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45976.013790740741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45976.013790740741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45976.013790740741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45976.013790740741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45976.013790740741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45976.013790740741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45976.013790740741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45976.013790740741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45976.013790740741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45976.013790740741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45976.013790740741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45976.013790740741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45976.013790740741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45976.013790740741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45976.013790740741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45976.013790740741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45976.013790740741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45976.013790740741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45976.013790740741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45976.013790740741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45976.013790740741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45976.013790740741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45976.013790740741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45976.013790740741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45976.013790740741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45976.013790740741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45976.013790740741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45976.013790740741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45976.013790740741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45976.013790740741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45976.013790740741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45976.013790740741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45976.013790740741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45976.013790740741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45976.013790740741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45976.013790740741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45976.013790740741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45976.013790740741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45976.013790740741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45976.013790740741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45976.013790740741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45976.013790740741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45976.013790740741</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45976.013790740741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45976.013790740741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45976.013790740741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45976.013790740741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45976.013790740741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45976.013790740741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45976.013790740741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45976.013790740741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45976.013790740741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45976.013790740741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45976.013790740741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45976.013790740741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45976.013790740741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45976.013790740741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45976.013790740741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45976.013790740741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45976.013790740741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45976.013790740741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45976.013790740741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45976.013790740741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45976.013790740741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45976.013790740741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45976.013790740741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45976.013790740741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45976.013790740741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45976.013790740741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45976.013790740741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45976.013790740741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45976.013790740741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45976.013790740741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45976.013790740741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45976.013790740741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45976.013790740741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45976.013790740741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45976.013790740741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45976.013790740741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45976.013790740741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45976.013790740741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45976.013790740741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45976.013790740741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45976.013790740741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45976.013790740741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45976.013790740741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45976.013790740741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45976.013790740741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45976.013790740741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45976.013790740741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45976.013790740741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45976.013790740741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45976.013790740741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45976.013790740741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45976.013790740741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45976.013790740741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45976.013790740741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45976.013790740741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45976.013790740741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45976.013790740741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45976.013790740741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45976.013790740741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45976.013790740741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45976.013790740741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45976.013790740741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45976.013790740741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45976.013790740741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45976.013790740741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45976.013790740741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45976.013790740741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45976.013790740741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45976.013790740741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45976.013790740741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45976.013790740741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45976.013790740741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45976.013790740741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45976.013790740741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45976.013790740741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45976.013790740741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45976.013790740741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45976.013790740741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45976.013790740741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45976.013790740741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45976.013790740741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45976.013790740741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45976.013790740741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45976.013790740741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45976.013790740741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45976.013790740741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45976.013790740741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45976.013790740741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45976.013790740741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45976.013790740741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45976.013790740741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45976.013790740741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45976.013790740741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45976.013790740741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45976.013790740741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45976.013790740741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45976.013790740741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45976.013790740741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45976.013790740741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45976.013790740741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45976.013790740741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45976.013790740741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45976.013790740741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45976.013790740741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45976.013790740741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45976.013790740741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45976.013790740741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45976.013790740741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45976.013790740741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45976.013790740741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45976.013790740741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45976.013790740741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45976.013790740741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45976.013790740741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45976.013790740741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45976.013790740741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45976.013790740741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45976.013790740741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45976.013790740741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45976.013790740741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45976.013790740741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45976.013790740741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2025-11-14T21:21:49Z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