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54" documentId="13_ncr:1_{F6CB121F-512D-4AA6-A0C1-0FB36C537598}" xr6:coauthVersionLast="47" xr6:coauthVersionMax="47" xr10:uidLastSave="{78795209-40AF-47D4-B749-28E3A44083A1}"/>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<sst xmlns="http://schemas.openxmlformats.org/spreadsheetml/2006/main" count="180305" uniqueCount="39137">
  <si>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</si>
  <si>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</si>
  <si>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</si>
  <si>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</si>
  <si>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</si>
  <si>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</si>
  <si>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</si>
  <si>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</si>
  <si>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</si>
  <si>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</si>
  <si>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</si>
  <si>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</si>
  <si>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</si>
  <si>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</si>
  <si>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</si>
  <si>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</si>
  <si>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</si>
  <si>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</si>
  <si>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</si>
  <si>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</si>
  <si>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</si>
  <si>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</si>
  <si>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</si>
  <si>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</si>
  <si>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</si>
  <si>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</si>
  <si>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</si>
  <si>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</si>
  <si>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</si>
  <si>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</si>
  <si>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</si>
  <si>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</si>
  <si>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</si>
  <si>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</si>
  <si>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</si>
  <si>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</si>
  <si>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</si>
  <si>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</si>
  <si>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</si>
  <si>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</si>
  <si>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</si>
  <si>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</si>
  <si>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</si>
  <si>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</si>
  <si>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</si>
  <si>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</si>
  <si>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</si>
  <si>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</si>
  <si>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</si>
  <si>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</si>
  <si>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</si>
  <si>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</si>
  <si>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</si>
  <si>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</si>
  <si>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</si>
  <si>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</si>
  <si>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</si>
  <si>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</si>
  <si>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</si>
  <si>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</si>
  <si>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</si>
  <si>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</si>
  <si>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</si>
  <si>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</si>
  <si>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</si>
  <si>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</si>
  <si>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</si>
  <si>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</si>
  <si>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</si>
  <si>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</si>
  <si>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</si>
  <si>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</si>
  <si>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</si>
  <si>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</si>
  <si>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</si>
  <si>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</si>
  <si>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</si>
  <si>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</si>
  <si>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</si>
  <si>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</si>
  <si>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</si>
  <si>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</si>
  <si>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</si>
  <si>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</si>
  <si>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</si>
  <si>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</si>
  <si>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</si>
  <si>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</si>
  <si>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</si>
  <si>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</si>
  <si>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</si>
  <si>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</si>
  <si>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</si>
  <si>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</si>
  <si>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</si>
  <si>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</si>
  <si>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</si>
  <si>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</si>
  <si>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</si>
  <si>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</si>
  <si>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</si>
  <si>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</si>
  <si>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</si>
  <si>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</si>
  <si>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</si>
  <si>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</si>
  <si>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</si>
  <si>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</si>
  <si>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</si>
  <si>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</si>
  <si>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</si>
  <si>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</si>
  <si>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</si>
  <si>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</si>
  <si>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</si>
  <si>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</si>
  <si>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</si>
  <si>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</si>
  <si>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</si>
  <si>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</si>
  <si>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</si>
  <si>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</si>
  <si>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</si>
  <si>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</si>
  <si>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</si>
  <si>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</si>
  <si>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</si>
  <si>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</si>
  <si>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</si>
  <si>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</si>
  <si>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</si>
  <si>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</si>
  <si>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</si>
  <si>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</si>
  <si>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</si>
  <si>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</si>
  <si>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</si>
  <si>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</si>
  <si>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</si>
  <si>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</si>
  <si>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</si>
  <si>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</si>
  <si>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</si>
  <si>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</si>
  <si>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</si>
  <si>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</si>
  <si>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</si>
  <si>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</si>
  <si>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</si>
  <si>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</si>
  <si>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</si>
  <si>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</si>
  <si>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</si>
  <si>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</si>
  <si>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</si>
  <si>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</si>
  <si>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</si>
  <si>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</si>
  <si>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</si>
  <si>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</si>
  <si>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</si>
  <si>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</si>
  <si>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</si>
  <si>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</si>
  <si>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</si>
  <si>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</si>
  <si>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</si>
  <si>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</si>
  <si>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</si>
  <si>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</si>
  <si>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</si>
  <si>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</si>
  <si>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</si>
  <si>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</si>
  <si>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</si>
  <si>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</si>
  <si>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</si>
  <si>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</si>
  <si>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</si>
  <si>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</si>
  <si>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</si>
  <si>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</si>
  <si>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</si>
  <si>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</si>
  <si>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</si>
  <si>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</si>
  <si>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</si>
  <si>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</si>
  <si>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</si>
  <si>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</si>
  <si>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</si>
  <si>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</si>
  <si>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</si>
  <si>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</si>
  <si>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</si>
  <si>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</si>
  <si>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</si>
  <si>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</si>
  <si>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</si>
  <si>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</si>
  <si>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</si>
  <si>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</si>
  <si>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</si>
  <si>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</si>
  <si>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</si>
  <si>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</si>
  <si>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</si>
  <si>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</si>
  <si>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</si>
  <si>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</si>
  <si>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</si>
  <si>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</si>
  <si>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</si>
  <si>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</si>
  <si>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</si>
  <si>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</si>
  <si>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</si>
  <si>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</si>
  <si>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</si>
  <si>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</si>
  <si>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</si>
  <si>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</si>
  <si>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</si>
  <si>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</si>
  <si>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</si>
  <si>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</si>
  <si>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</si>
  <si>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</si>
  <si>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</si>
  <si>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</si>
  <si>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</si>
  <si>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</si>
  <si>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</si>
  <si>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</si>
  <si>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</si>
  <si>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</si>
  <si>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</si>
  <si>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</si>
  <si>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</si>
  <si>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</si>
  <si>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</si>
  <si>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</si>
  <si>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</si>
  <si>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</si>
  <si>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</si>
  <si>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</si>
  <si>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</si>
  <si>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</si>
  <si>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</si>
  <si>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</si>
  <si>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</si>
  <si>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</si>
  <si>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</si>
  <si>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</si>
  <si>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</si>
  <si>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</si>
  <si>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</si>
  <si>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</si>
  <si>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</si>
  <si>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</si>
  <si>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</si>
  <si>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</si>
  <si>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</si>
  <si>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</si>
  <si>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</si>
  <si>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</si>
  <si>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</si>
  <si>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</si>
  <si>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</si>
  <si>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</si>
  <si>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</si>
  <si>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</si>
  <si>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</si>
  <si>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</si>
  <si>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</si>
  <si>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</si>
  <si>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</si>
  <si>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</si>
  <si>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</si>
  <si>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</si>
  <si>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</si>
  <si>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</si>
  <si>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</si>
  <si>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</si>
  <si>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</si>
  <si>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</si>
  <si>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</si>
  <si>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</si>
  <si>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</si>
  <si>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</si>
  <si>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</si>
  <si>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</si>
  <si>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</si>
  <si>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</si>
  <si>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</si>
  <si>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</si>
  <si>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</si>
  <si>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</si>
  <si>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</si>
  <si>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</si>
  <si>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</si>
  <si>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</si>
  <si>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</si>
  <si>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</si>
  <si>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</si>
  <si>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</si>
  <si>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</si>
  <si>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</si>
  <si>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</si>
  <si>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</si>
  <si>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</si>
  <si>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</si>
  <si>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</si>
  <si>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</si>
  <si>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</si>
  <si>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</si>
  <si>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</si>
  <si>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</si>
  <si>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</si>
  <si>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</si>
  <si>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</si>
  <si>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</si>
  <si>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</si>
  <si>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</si>
  <si>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</si>
  <si>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</si>
  <si>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</si>
  <si>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</si>
  <si>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</si>
  <si>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</si>
  <si>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</si>
  <si>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</si>
  <si>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</si>
  <si>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</si>
  <si>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</si>
  <si>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</si>
  <si>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</si>
  <si>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</si>
  <si>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</si>
  <si>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</si>
  <si>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</si>
  <si>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</si>
  <si>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</si>
  <si>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</si>
  <si>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</si>
  <si>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</si>
  <si>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</si>
  <si>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</si>
  <si>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</si>
  <si>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</si>
  <si>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</si>
  <si>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</si>
  <si>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</si>
  <si>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</si>
  <si>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</si>
  <si>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</si>
  <si>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</si>
  <si>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</si>
  <si>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</si>
  <si>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</si>
  <si>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</si>
  <si>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</si>
  <si>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</si>
  <si>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</si>
  <si>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</si>
  <si>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</si>
  <si>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</si>
  <si>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</si>
  <si>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</si>
  <si>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</si>
  <si>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</si>
  <si>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</si>
  <si>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</si>
  <si>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</si>
  <si>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</si>
  <si>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</si>
  <si>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</si>
  <si>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</si>
  <si>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</si>
  <si>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</si>
  <si>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</si>
  <si>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</si>
  <si>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</si>
  <si>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</si>
  <si>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</si>
  <si>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</si>
  <si>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</si>
  <si>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</si>
  <si>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</si>
  <si>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</si>
  <si>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</si>
  <si>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</si>
  <si>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</si>
  <si>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</si>
  <si>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</si>
  <si>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</si>
  <si>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</si>
  <si>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</si>
  <si>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</si>
  <si>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</si>
  <si>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</si>
  <si>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</si>
  <si>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</si>
  <si>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</si>
  <si>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</si>
  <si>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</si>
  <si>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</si>
  <si>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</si>
  <si>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</si>
  <si>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</si>
  <si>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</si>
  <si>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</si>
  <si>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</si>
  <si>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</si>
  <si>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</si>
  <si>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</si>
  <si>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</si>
  <si>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</si>
  <si>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</si>
  <si>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</si>
  <si>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</si>
  <si>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</si>
  <si>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</si>
  <si>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</si>
  <si>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</si>
  <si>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</si>
  <si>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</si>
  <si>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</si>
  <si>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</si>
  <si>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</si>
  <si>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</si>
  <si>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</si>
  <si>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</si>
  <si>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</si>
  <si>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</si>
  <si>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</si>
  <si>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</si>
  <si>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</si>
  <si>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</si>
  <si>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</si>
  <si>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</si>
  <si>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</si>
  <si>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</si>
  <si>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</si>
  <si>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</si>
  <si>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</si>
  <si>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</si>
  <si>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</si>
  <si>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</si>
  <si>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</si>
  <si>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</si>
  <si>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</si>
  <si>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</si>
  <si>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</si>
  <si>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</si>
  <si>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</si>
  <si>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</si>
  <si>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</si>
  <si>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</si>
  <si>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</si>
  <si>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</si>
  <si>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</si>
  <si>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</si>
  <si>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</si>
  <si>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</si>
  <si>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</si>
  <si>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</si>
  <si>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</si>
  <si>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</si>
  <si>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</si>
  <si>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</si>
  <si>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</si>
  <si>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</si>
  <si>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</si>
  <si>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</si>
  <si>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</si>
  <si>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</si>
  <si>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</si>
  <si>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</si>
  <si>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</si>
  <si>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</si>
  <si>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</si>
  <si>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</si>
  <si>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</si>
  <si>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</si>
  <si>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</si>
  <si>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</si>
  <si>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</si>
  <si>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</si>
  <si>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</si>
  <si>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</si>
  <si>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</si>
  <si>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</si>
  <si>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</si>
  <si>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</si>
  <si>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</si>
  <si>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</si>
  <si>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</si>
  <si>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</si>
  <si>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</si>
  <si>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</si>
  <si>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</si>
  <si>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</si>
  <si>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</si>
  <si>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</si>
  <si>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</si>
  <si>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</si>
  <si>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</si>
  <si>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</si>
  <si>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</si>
  <si>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</si>
  <si>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</si>
  <si>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</si>
  <si>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</si>
  <si>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</si>
  <si>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</si>
  <si>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</si>
  <si>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</si>
  <si>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</si>
  <si>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</si>
  <si>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</si>
  <si>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</si>
  <si>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</si>
  <si>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</si>
  <si>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</si>
  <si>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</si>
  <si>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</si>
  <si>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</si>
  <si>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</si>
  <si>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</si>
  <si>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</si>
  <si>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</si>
  <si>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</si>
  <si>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</si>
  <si>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</si>
  <si>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</si>
  <si>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</si>
  <si>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</si>
  <si>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</si>
  <si>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</si>
  <si>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</si>
  <si>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</si>
  <si>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</si>
  <si>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</si>
  <si>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</si>
  <si>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</si>
  <si>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</si>
  <si>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</si>
  <si>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</si>
  <si>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</si>
  <si>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</si>
  <si>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</si>
  <si>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</si>
  <si>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</si>
  <si>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</si>
  <si>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</si>
  <si>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</si>
  <si>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</si>
  <si>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</si>
  <si>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</si>
  <si>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</si>
  <si>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</si>
  <si>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</si>
  <si>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</si>
  <si>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</si>
  <si>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</si>
  <si>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</si>
  <si>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</si>
  <si>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</si>
  <si>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</si>
  <si>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</si>
  <si>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</si>
  <si>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</si>
  <si>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</si>
  <si>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</si>
  <si>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</si>
  <si>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</si>
  <si>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</si>
  <si>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</si>
  <si>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</si>
  <si>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</si>
  <si>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</si>
  <si>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</si>
  <si>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</si>
  <si>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</si>
  <si>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</si>
  <si>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</si>
  <si>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</si>
  <si>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</si>
  <si>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</si>
  <si>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</si>
  <si>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</si>
  <si>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</si>
  <si>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</si>
  <si>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</si>
  <si>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</si>
  <si>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</si>
  <si>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</si>
  <si>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</si>
  <si>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</si>
  <si>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</si>
  <si>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</si>
  <si>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</si>
  <si>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</si>
  <si>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</si>
  <si>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</si>
  <si>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</si>
  <si>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</si>
  <si>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</si>
  <si>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</si>
  <si>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</si>
  <si>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</si>
  <si>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</si>
  <si>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</si>
  <si>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</si>
  <si>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</si>
  <si>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</si>
  <si>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</si>
  <si>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</si>
  <si>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</si>
  <si>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</si>
  <si>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</si>
  <si>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</si>
  <si>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</si>
  <si>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</si>
  <si>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</si>
  <si>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</si>
  <si>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</si>
  <si>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</si>
  <si>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</si>
  <si>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</si>
  <si>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</si>
  <si>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</si>
  <si>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</si>
  <si>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</si>
  <si>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</si>
  <si>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</si>
  <si>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</si>
  <si>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</si>
  <si>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</si>
  <si>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</si>
  <si>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</si>
  <si>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</si>
  <si>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</si>
  <si>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</si>
  <si>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</si>
  <si>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</si>
  <si>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</si>
  <si>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</si>
  <si>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</si>
  <si>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</si>
  <si>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</si>
  <si>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</si>
  <si>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</si>
  <si>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</si>
  <si>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</si>
  <si>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</si>
  <si>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</si>
  <si>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</si>
  <si>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</si>
  <si>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</si>
  <si>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</si>
  <si>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</si>
  <si>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</si>
  <si>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</si>
  <si>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</si>
  <si>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</si>
  <si>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</si>
  <si>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</si>
  <si>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</si>
  <si>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</si>
  <si>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</si>
  <si>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</si>
  <si>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</si>
  <si>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</si>
  <si>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</si>
  <si>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</si>
  <si>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</si>
  <si>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</si>
  <si>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</si>
  <si>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</si>
  <si>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</si>
  <si>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</si>
  <si>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</si>
  <si>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</si>
  <si>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</si>
  <si>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</si>
  <si>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</si>
  <si>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</si>
  <si>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</si>
  <si>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</si>
  <si>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</si>
  <si>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</si>
  <si>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</si>
  <si>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</si>
  <si>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</si>
  <si>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</si>
  <si>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</si>
  <si>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</si>
  <si>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</si>
  <si>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</si>
  <si>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</si>
  <si>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</si>
  <si>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</si>
  <si>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</si>
  <si>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</si>
  <si>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</si>
  <si>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</si>
  <si>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</si>
  <si>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</si>
  <si>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</si>
  <si>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</si>
  <si>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</si>
  <si>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</si>
  <si>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</si>
  <si>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</si>
  <si>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</si>
  <si>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</si>
  <si>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</si>
  <si>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</si>
  <si>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</si>
  <si>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</si>
  <si>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</si>
  <si>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</si>
  <si>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</si>
  <si>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</si>
  <si>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</si>
  <si>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</si>
  <si>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</si>
  <si>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</si>
  <si>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</si>
  <si>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</si>
  <si>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</si>
  <si>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</si>
  <si>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</si>
  <si>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</si>
  <si>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</si>
  <si>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</si>
  <si>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</si>
  <si>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</si>
  <si>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</si>
  <si>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</si>
  <si>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</si>
  <si>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</si>
  <si>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</si>
  <si>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</si>
  <si>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</si>
  <si>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</si>
  <si>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</si>
  <si>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</si>
  <si>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</si>
  <si>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</si>
  <si>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</si>
  <si>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</si>
  <si>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</si>
  <si>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</si>
  <si>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</si>
  <si>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</si>
  <si>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</si>
  <si>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</si>
  <si>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</si>
  <si>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</si>
  <si>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</si>
  <si>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</si>
  <si>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</si>
  <si>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</si>
  <si>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</si>
  <si>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</si>
  <si>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</si>
  <si>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</si>
  <si>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</si>
  <si>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</si>
  <si>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</si>
  <si>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</si>
  <si>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</si>
  <si>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</si>
  <si>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</si>
  <si>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</si>
  <si>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</si>
  <si>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</si>
  <si>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</si>
  <si>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</si>
  <si>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</si>
  <si>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</si>
  <si>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</si>
  <si>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</si>
  <si>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</si>
  <si>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</si>
  <si>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</si>
  <si>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</si>
  <si>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</si>
  <si>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</si>
  <si>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</si>
  <si>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</si>
  <si>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</si>
  <si>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</si>
  <si>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</si>
  <si>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</si>
  <si>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</si>
  <si>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</si>
  <si>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</si>
  <si>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</si>
  <si>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</si>
  <si>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</si>
  <si>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</si>
  <si>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</si>
  <si>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</si>
  <si>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</si>
  <si>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</si>
  <si>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</si>
  <si>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</si>
  <si>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</si>
  <si>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</si>
  <si>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</si>
  <si>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</si>
  <si>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</si>
  <si>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</si>
  <si>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</si>
  <si>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</si>
  <si>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</si>
  <si>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</si>
  <si>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</si>
  <si>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</si>
  <si>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</si>
  <si>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</si>
  <si>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</si>
  <si>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</si>
  <si>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</si>
  <si>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</si>
  <si>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</si>
  <si>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</si>
  <si>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</si>
  <si>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</si>
  <si>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</si>
  <si>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</si>
  <si>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</si>
  <si>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</si>
  <si>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</si>
  <si>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</si>
  <si>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</si>
  <si>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</si>
  <si>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</si>
  <si>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</si>
  <si>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</si>
  <si>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</si>
  <si>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</si>
  <si>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</si>
  <si>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</si>
  <si>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</si>
  <si>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</si>
  <si>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</si>
  <si>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</si>
  <si>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</si>
  <si>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</si>
  <si>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</si>
  <si>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</si>
  <si>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</si>
  <si>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</si>
  <si>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</si>
  <si>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</si>
  <si>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</si>
  <si>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</si>
  <si>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</si>
  <si>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</si>
  <si>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</si>
  <si>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</si>
  <si>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</si>
  <si>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</si>
  <si>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</si>
  <si>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</si>
  <si>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</si>
  <si>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</si>
  <si>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</si>
  <si>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</si>
  <si>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</si>
  <si>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</si>
  <si>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</si>
  <si>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</si>
  <si>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</si>
  <si>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</si>
  <si>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</si>
  <si>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</si>
  <si>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</si>
  <si>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</si>
  <si>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</si>
  <si>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</si>
  <si>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</si>
  <si>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</si>
  <si>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</si>
  <si>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</si>
  <si>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</si>
  <si>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</si>
  <si>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</si>
  <si>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</si>
  <si>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</si>
  <si>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</si>
  <si>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</si>
  <si>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</si>
  <si>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</si>
  <si>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</si>
  <si>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</si>
  <si>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</si>
  <si>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</si>
  <si>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</si>
  <si>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</si>
  <si>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</si>
  <si>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</si>
  <si>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</si>
  <si>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</si>
  <si>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</si>
  <si>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</si>
  <si>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</si>
  <si>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</si>
  <si>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</si>
  <si>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</si>
  <si>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</si>
  <si>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</si>
  <si>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</si>
  <si>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</si>
  <si>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</si>
  <si>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</si>
  <si>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</si>
  <si>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</si>
  <si>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</si>
  <si>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</si>
  <si>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</si>
  <si>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</si>
  <si>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</si>
  <si>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</si>
  <si>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</si>
  <si>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</si>
  <si>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</si>
  <si>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</si>
  <si>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</si>
  <si>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</si>
  <si>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</si>
  <si>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</si>
  <si>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</si>
  <si>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</si>
  <si>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</si>
  <si>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</si>
  <si>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</si>
  <si>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</si>
  <si>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</si>
  <si>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</si>
  <si>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</si>
  <si>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</si>
  <si>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</si>
  <si>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</si>
  <si>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</si>
  <si>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</si>
  <si>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</si>
  <si>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</si>
  <si>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</si>
  <si>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</si>
  <si>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</si>
  <si>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</si>
  <si>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</si>
  <si>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</si>
  <si>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</si>
  <si>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</si>
  <si>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</si>
  <si>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</si>
  <si>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</si>
  <si>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</si>
  <si>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</si>
  <si>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</si>
  <si>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</si>
  <si>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</si>
  <si>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</si>
  <si>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</si>
  <si>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</si>
  <si>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</si>
  <si>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</si>
  <si>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</si>
  <si>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</si>
  <si>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</si>
  <si>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</si>
  <si>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</si>
  <si>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</si>
  <si>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</si>
  <si>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</si>
  <si>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</si>
  <si>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</si>
  <si>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</si>
  <si>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</si>
  <si>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</si>
  <si>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</si>
  <si>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</si>
  <si>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</si>
  <si>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</si>
  <si>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</si>
  <si>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</si>
  <si>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</si>
  <si>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</si>
  <si>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</si>
  <si>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</si>
  <si>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</si>
  <si>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</si>
  <si>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</si>
  <si>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</si>
  <si>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</si>
  <si>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</si>
  <si>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</si>
  <si>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</si>
  <si>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</si>
  <si>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</si>
  <si>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</si>
  <si>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</si>
  <si>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</si>
  <si>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</si>
  <si>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</si>
  <si>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</si>
  <si>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</si>
  <si>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</si>
  <si>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</si>
  <si>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</si>
  <si>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</si>
  <si>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</si>
  <si>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</si>
  <si>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</si>
  <si>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</si>
  <si>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</si>
  <si>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</si>
  <si>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</si>
  <si>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</si>
  <si>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</si>
  <si>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</si>
  <si>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</si>
  <si>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</si>
  <si>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</si>
  <si>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</si>
  <si>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</si>
  <si>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</si>
  <si>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</si>
  <si>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</si>
  <si>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</si>
  <si>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</si>
  <si>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</si>
  <si>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</si>
  <si>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</si>
  <si>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</si>
  <si>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</si>
  <si>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</si>
  <si>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</si>
  <si>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</si>
  <si>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</si>
  <si>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</si>
  <si>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</si>
  <si>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</si>
  <si>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</si>
  <si>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</si>
  <si>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</si>
  <si>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</si>
  <si>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</si>
  <si>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</si>
  <si>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</si>
  <si>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</si>
  <si>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</si>
  <si>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</si>
  <si>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</si>
  <si>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</si>
  <si>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</si>
  <si>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</si>
  <si>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</si>
  <si>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</si>
  <si>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</si>
  <si>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</si>
  <si>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</si>
  <si>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</si>
  <si>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</si>
  <si>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</si>
  <si>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</si>
  <si>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</si>
  <si>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</si>
  <si>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</si>
  <si>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</si>
  <si>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</si>
  <si>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</si>
  <si>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</si>
  <si>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</si>
  <si>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</si>
  <si>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</si>
  <si>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</si>
  <si>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</si>
  <si>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</si>
  <si>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</si>
  <si>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</si>
  <si>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</si>
  <si>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</si>
  <si>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</si>
  <si>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</si>
  <si>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</si>
  <si>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</si>
  <si>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</si>
  <si>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</si>
  <si>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</si>
  <si>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</si>
  <si>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</si>
  <si>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</si>
  <si>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</si>
  <si>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</si>
  <si>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</si>
  <si>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</si>
  <si>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</si>
  <si>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</si>
  <si>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</si>
  <si>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</si>
  <si>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</si>
  <si>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</si>
  <si>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</si>
  <si>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</si>
  <si>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</si>
  <si>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</si>
  <si>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</si>
  <si>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</si>
  <si>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</si>
  <si>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</si>
  <si>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</si>
  <si>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</si>
  <si>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</si>
  <si>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</si>
  <si>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</si>
  <si>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</si>
  <si>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</si>
  <si>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</si>
  <si>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</si>
  <si>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</si>
  <si>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</si>
  <si>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</si>
  <si>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</si>
  <si>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</si>
  <si>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</si>
  <si>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</si>
  <si>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</si>
  <si>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</si>
  <si>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</si>
  <si>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</si>
  <si>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</si>
  <si>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</si>
  <si>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</si>
  <si>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</si>
  <si>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</si>
  <si>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</si>
  <si>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</si>
  <si>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</si>
  <si>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</si>
  <si>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</si>
  <si>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</si>
  <si>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</si>
  <si>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</si>
  <si>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</si>
  <si>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</si>
  <si>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</si>
  <si>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</si>
  <si>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</si>
  <si>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</si>
  <si>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</si>
  <si>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</si>
  <si>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</si>
  <si>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</si>
  <si>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</si>
  <si>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</si>
  <si>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</si>
  <si>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</si>
  <si>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</si>
  <si>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</si>
  <si>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</si>
  <si>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</si>
  <si>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</si>
  <si>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</si>
  <si>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</si>
  <si>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</si>
  <si>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</si>
  <si>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</si>
  <si>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</si>
  <si>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</si>
  <si>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</si>
  <si>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</si>
  <si>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</si>
  <si>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</si>
  <si>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</si>
  <si>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</si>
  <si>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</si>
  <si>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</si>
  <si>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</si>
  <si>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</si>
  <si>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</si>
  <si>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</si>
  <si>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</si>
  <si>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</si>
  <si>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</si>
  <si>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</si>
  <si>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</si>
  <si>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</si>
  <si>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</si>
  <si>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</si>
  <si>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</si>
  <si>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</si>
  <si>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</si>
  <si>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</si>
  <si>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</si>
  <si>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</si>
  <si>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</si>
  <si>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</si>
  <si>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</si>
  <si>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</si>
  <si>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</si>
  <si>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</si>
  <si>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</si>
  <si>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</si>
  <si>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</si>
  <si>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</si>
  <si>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</si>
  <si>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</si>
  <si>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</si>
  <si>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</si>
  <si>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</si>
  <si>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</si>
  <si>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</si>
  <si>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</si>
  <si>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</si>
  <si>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</si>
  <si>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</si>
  <si>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</si>
  <si>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</si>
  <si>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</si>
  <si>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</si>
  <si>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</si>
  <si>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</si>
  <si>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</si>
  <si>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</si>
  <si>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</si>
  <si>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</si>
  <si>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</si>
  <si>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</si>
  <si>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</si>
  <si>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</si>
  <si>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</si>
  <si>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</si>
  <si>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</si>
  <si>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</si>
  <si>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</si>
  <si>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</si>
  <si>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</si>
  <si>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</si>
  <si>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</si>
  <si>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</si>
  <si>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</si>
  <si>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</si>
  <si>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</si>
  <si>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</si>
  <si>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</si>
  <si>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</si>
  <si>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</si>
  <si>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</si>
  <si>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</si>
  <si>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</si>
  <si>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</si>
  <si>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</si>
  <si>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</si>
  <si>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</si>
  <si>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</si>
  <si>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</si>
  <si>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</si>
  <si>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</si>
  <si>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</si>
  <si>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</si>
  <si>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</si>
  <si>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</si>
  <si>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</si>
  <si>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</si>
  <si>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</si>
  <si>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</si>
  <si>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</si>
  <si>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</si>
  <si>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</si>
  <si>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</si>
  <si>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</si>
  <si>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</si>
  <si>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</si>
  <si>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</si>
  <si>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</si>
  <si>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</si>
  <si>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</si>
  <si>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</si>
  <si>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</si>
  <si>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</si>
  <si>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</si>
  <si>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</si>
  <si>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</si>
  <si>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</si>
  <si>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</si>
  <si>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</si>
  <si>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</si>
  <si>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</si>
  <si>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</si>
  <si>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</si>
  <si>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</si>
  <si>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</si>
  <si>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</si>
  <si>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</si>
  <si>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</si>
  <si>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</si>
  <si>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</si>
  <si>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</si>
  <si>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</si>
  <si>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</si>
  <si>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</si>
  <si>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</si>
  <si>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</si>
  <si>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</si>
  <si>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</si>
  <si>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</si>
  <si>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</si>
  <si>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</si>
  <si>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</si>
  <si>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</si>
  <si>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</si>
  <si>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</si>
  <si>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</si>
  <si>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</si>
  <si>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</si>
  <si>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</si>
  <si>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</si>
  <si>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</si>
  <si>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</si>
  <si>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</si>
  <si>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</si>
  <si>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</si>
  <si>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</si>
  <si>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</si>
  <si>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</si>
  <si>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</si>
  <si>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</si>
  <si>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</si>
  <si>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</si>
  <si>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</si>
  <si>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</si>
  <si>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</si>
  <si>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</si>
  <si>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</si>
  <si>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</si>
  <si>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</si>
  <si>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</si>
  <si>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</si>
  <si>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</si>
  <si>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</si>
  <si>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</si>
  <si>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</si>
  <si>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</si>
  <si>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</si>
  <si>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</si>
  <si>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</si>
  <si>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</si>
  <si>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</si>
  <si>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</si>
  <si>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</si>
  <si>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</si>
  <si>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</si>
  <si>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</si>
  <si>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</si>
  <si>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</si>
  <si>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</si>
  <si>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</si>
  <si>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</si>
  <si>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</si>
  <si>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</si>
  <si>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</si>
  <si>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</si>
  <si>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</si>
  <si>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</si>
  <si>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</si>
  <si>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</si>
  <si>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</si>
  <si>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</si>
  <si>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</si>
  <si>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</si>
  <si>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</si>
  <si>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</si>
  <si>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</si>
  <si>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</si>
  <si>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</si>
  <si>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</si>
  <si>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</si>
  <si>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</si>
  <si>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</si>
  <si>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</si>
  <si>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</si>
  <si>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</si>
  <si>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</si>
  <si>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</si>
  <si>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</si>
  <si>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</si>
  <si>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</si>
  <si>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</si>
  <si>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</si>
  <si>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</si>
  <si>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</si>
  <si>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</si>
  <si>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</si>
  <si>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</si>
  <si>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</si>
  <si>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</si>
  <si>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</si>
  <si>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</si>
  <si>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</si>
  <si>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</si>
  <si>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</si>
  <si>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</si>
  <si>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</si>
  <si>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</si>
  <si>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</si>
  <si>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</si>
  <si>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</si>
  <si>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</si>
  <si>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</si>
  <si>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</si>
  <si>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</si>
  <si>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</si>
  <si>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</si>
  <si>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</si>
  <si>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</si>
  <si>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</si>
  <si>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</si>
  <si>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</si>
  <si>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</si>
  <si>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</si>
  <si>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</si>
  <si>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</si>
  <si>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</si>
  <si>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</si>
  <si>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</si>
  <si>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</si>
  <si>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</si>
  <si>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</si>
  <si>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</si>
  <si>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</si>
  <si>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</si>
  <si>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</si>
  <si>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</si>
  <si>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</si>
  <si>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</si>
  <si>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</si>
  <si>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</si>
  <si>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</si>
  <si>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</si>
  <si>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</si>
  <si>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</si>
  <si>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</si>
  <si>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</si>
  <si>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</si>
  <si>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</si>
  <si>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</si>
  <si>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</si>
  <si>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</si>
  <si>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</si>
  <si>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</si>
  <si>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</si>
  <si>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</si>
  <si>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</si>
  <si>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</si>
  <si>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</si>
  <si>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</si>
  <si>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</si>
  <si>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</si>
  <si>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</si>
  <si>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</si>
  <si>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</si>
  <si>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</si>
  <si>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</si>
  <si>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</si>
  <si>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</si>
  <si>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</si>
  <si>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</si>
  <si>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</si>
  <si>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</si>
  <si>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</si>
  <si>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</si>
  <si>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</si>
  <si>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</si>
  <si>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</si>
  <si>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</si>
  <si>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</si>
  <si>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</si>
  <si>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</si>
  <si>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</si>
  <si>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</si>
  <si>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</si>
  <si>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</si>
  <si>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</si>
  <si>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</si>
  <si>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</si>
  <si>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</si>
  <si>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</si>
  <si>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</si>
  <si>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</si>
  <si>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</si>
  <si>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</si>
  <si>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</si>
  <si>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</si>
  <si>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</si>
  <si>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</si>
  <si>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</si>
  <si>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</si>
  <si>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</si>
  <si>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</si>
  <si>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</si>
  <si>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</si>
  <si>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</si>
  <si>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</si>
  <si>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</si>
  <si>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</si>
  <si>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</si>
  <si>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</si>
  <si>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</si>
  <si>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</si>
  <si>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</si>
  <si>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</si>
  <si>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</si>
  <si>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</si>
  <si>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</si>
  <si>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</si>
  <si>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</si>
  <si>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</si>
  <si>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</si>
  <si>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</si>
  <si>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</si>
  <si>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</si>
  <si>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</si>
  <si>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</si>
  <si>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</si>
  <si>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</si>
  <si>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</si>
  <si>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</si>
  <si>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</si>
  <si>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</si>
  <si>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</si>
  <si>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</si>
  <si>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</si>
  <si>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</si>
  <si>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</si>
  <si>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</si>
  <si>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</si>
  <si>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</si>
  <si>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</si>
  <si>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</si>
  <si>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</si>
  <si>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</si>
  <si>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</si>
  <si>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</si>
  <si>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</si>
  <si>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</si>
  <si>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</si>
  <si>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</si>
  <si>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</si>
  <si>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</si>
  <si>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</si>
  <si>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</si>
  <si>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</si>
  <si>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</si>
  <si>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</si>
  <si>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</si>
  <si>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</si>
  <si>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</si>
  <si>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</si>
  <si>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</si>
  <si>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</si>
  <si>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</si>
  <si>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</si>
  <si>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</si>
  <si>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</si>
  <si>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</si>
  <si>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</si>
  <si>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</si>
  <si>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</si>
  <si>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</si>
  <si>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</si>
  <si>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</si>
  <si>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</si>
  <si>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</si>
  <si>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</si>
  <si>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</si>
  <si>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</si>
  <si>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</si>
  <si>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</si>
  <si>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</si>
  <si>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</si>
  <si>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</si>
  <si>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</si>
  <si>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</si>
  <si>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</si>
  <si>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</si>
  <si>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</si>
  <si>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</si>
  <si>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</si>
  <si>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</si>
  <si>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</si>
  <si>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</si>
  <si>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</si>
  <si>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</si>
  <si>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</si>
  <si>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</si>
  <si>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</si>
  <si>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</si>
  <si>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</si>
  <si>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</si>
  <si>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</si>
  <si>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</si>
  <si>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</si>
  <si>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</si>
  <si>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</si>
  <si>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</si>
  <si>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</si>
  <si>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</si>
  <si>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</si>
  <si>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</si>
  <si>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</si>
  <si>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</si>
  <si>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</si>
  <si>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</si>
  <si>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</si>
  <si>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</si>
  <si>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</si>
  <si>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</si>
  <si>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</si>
  <si>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</si>
  <si>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</si>
  <si>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</si>
  <si>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</si>
  <si>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</si>
  <si>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</si>
  <si>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</si>
  <si>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</si>
  <si>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</si>
  <si>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</si>
  <si>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</si>
  <si>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</si>
  <si>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</si>
  <si>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</si>
  <si>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</si>
  <si>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</si>
  <si>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</si>
  <si>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</si>
  <si>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</si>
  <si>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</si>
  <si>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</si>
  <si>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</si>
  <si>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</si>
  <si>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</si>
  <si>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</si>
  <si>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</si>
  <si>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</si>
  <si>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</si>
  <si>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</si>
  <si>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</si>
  <si>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</si>
  <si>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</si>
  <si>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</si>
  <si>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</si>
  <si>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</si>
  <si>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</si>
  <si>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</si>
  <si>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</si>
  <si>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</si>
  <si>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</si>
  <si>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</si>
  <si>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</si>
  <si>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</si>
  <si>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</si>
  <si>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</si>
  <si>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</si>
  <si>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</si>
  <si>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</si>
  <si>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</si>
  <si>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</si>
  <si>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</si>
  <si>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</si>
  <si>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</si>
  <si>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</si>
  <si>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</si>
  <si>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</si>
  <si>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</si>
  <si>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</si>
  <si>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</si>
  <si>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</si>
  <si>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</si>
  <si>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</si>
  <si>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</si>
  <si>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</si>
  <si>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</si>
  <si>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</si>
  <si>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</si>
  <si>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</si>
  <si>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</si>
  <si>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</si>
  <si>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</si>
  <si>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</si>
  <si>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</si>
  <si>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</si>
  <si>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</si>
  <si>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</si>
  <si>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</si>
  <si>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</si>
  <si>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</si>
  <si>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</si>
  <si>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</si>
  <si>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</si>
  <si>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</si>
  <si>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</si>
  <si>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</si>
  <si>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</si>
  <si>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</si>
  <si>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</si>
  <si>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</si>
  <si>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</si>
  <si>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</si>
  <si>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</si>
  <si>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</si>
  <si>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</si>
  <si>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</si>
  <si>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</si>
  <si>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</si>
  <si>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</si>
  <si>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</si>
  <si>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</si>
  <si>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</si>
  <si>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</si>
  <si>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</si>
  <si>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</si>
  <si>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</si>
  <si>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</si>
  <si>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</si>
  <si>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</si>
  <si>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</si>
  <si>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</si>
  <si>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</si>
  <si>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</si>
  <si>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</si>
  <si>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</si>
  <si>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</si>
  <si>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</si>
  <si>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</si>
  <si>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</si>
  <si>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</si>
  <si>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</si>
  <si>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</si>
  <si>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</si>
  <si>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</si>
  <si>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</si>
  <si>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</si>
  <si>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</si>
  <si>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</si>
  <si>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</si>
  <si>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</si>
  <si>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</si>
  <si>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</si>
  <si>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</si>
  <si>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</si>
  <si>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</si>
  <si>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</si>
  <si>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</si>
  <si>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</si>
  <si>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</si>
  <si>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</si>
  <si>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</si>
  <si>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</si>
  <si>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</si>
  <si>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</si>
  <si>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</si>
  <si>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</si>
  <si>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</si>
  <si>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</si>
  <si>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</si>
  <si>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</si>
  <si>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</si>
  <si>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</si>
  <si>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</si>
  <si>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</si>
  <si>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</si>
  <si>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</si>
  <si>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</si>
  <si>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</si>
  <si>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</si>
  <si>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</si>
  <si>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</si>
  <si>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</si>
  <si>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</si>
  <si>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</si>
  <si>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</si>
  <si>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</si>
  <si>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</si>
  <si>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</si>
  <si>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</si>
  <si>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</si>
  <si>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</si>
  <si>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</si>
  <si>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</si>
  <si>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</si>
  <si>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</si>
  <si>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</si>
  <si>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</si>
  <si>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</si>
  <si>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</si>
  <si>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</si>
  <si>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</si>
  <si>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</si>
  <si>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</si>
  <si>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</si>
  <si>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</si>
  <si>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</si>
  <si>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</si>
  <si>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</si>
  <si>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</si>
  <si>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</si>
  <si>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</si>
  <si>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</si>
  <si>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</si>
  <si>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</si>
  <si>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</si>
  <si>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</si>
  <si>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</si>
  <si>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</si>
  <si>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</si>
  <si>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</si>
  <si>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</si>
  <si>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</si>
  <si>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</si>
  <si>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</si>
  <si>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</si>
  <si>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</si>
  <si>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</si>
  <si>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</si>
  <si>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</si>
  <si>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</si>
  <si>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</si>
  <si>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</si>
  <si>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</si>
  <si>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</si>
  <si>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</si>
  <si>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</si>
  <si>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</si>
  <si>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</si>
  <si>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</si>
  <si>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</si>
  <si>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</si>
  <si>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</si>
  <si>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</si>
  <si>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</si>
  <si>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</si>
  <si>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</si>
  <si>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</si>
  <si>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</si>
  <si>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</si>
  <si>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</si>
  <si>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</si>
  <si>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</si>
  <si>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</si>
  <si>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</si>
  <si>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</si>
  <si>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</si>
  <si>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</si>
  <si>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</si>
  <si>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</si>
  <si>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</si>
  <si>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</si>
  <si>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</si>
  <si>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</si>
  <si>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</si>
  <si>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</si>
  <si>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</si>
  <si>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</si>
  <si>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</si>
  <si>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</si>
  <si>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</si>
  <si>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</si>
  <si>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</si>
  <si>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</si>
  <si>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</si>
  <si>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</si>
  <si>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</si>
  <si>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</si>
  <si>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</si>
  <si>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</si>
  <si>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</si>
  <si>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</si>
  <si>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</si>
  <si>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</si>
  <si>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</si>
  <si>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</si>
  <si>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</si>
  <si>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</si>
  <si>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</si>
  <si>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</si>
  <si>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</si>
  <si>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</si>
  <si>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</si>
  <si>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</si>
  <si>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</si>
  <si>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</si>
  <si>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</si>
  <si>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</si>
  <si>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</si>
  <si>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</si>
  <si>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</si>
  <si>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</si>
  <si>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</si>
  <si>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</si>
  <si>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</si>
  <si>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</si>
  <si>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</si>
  <si>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</si>
  <si>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</si>
  <si>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</si>
  <si>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</si>
  <si>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</si>
  <si>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</si>
  <si>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</si>
  <si>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</si>
  <si>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</si>
  <si>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</si>
  <si>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</si>
  <si>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</si>
  <si>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</si>
  <si>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</si>
  <si>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</si>
  <si>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</si>
  <si>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</si>
  <si>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</si>
  <si>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</si>
  <si>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</si>
  <si>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</si>
  <si>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</si>
  <si>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</si>
  <si>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</si>
  <si>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</si>
  <si>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</si>
  <si>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</si>
  <si>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</si>
  <si>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</si>
  <si>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</si>
  <si>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</si>
  <si>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</si>
  <si>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</si>
  <si>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</si>
  <si>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</si>
  <si>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</si>
  <si>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</si>
  <si>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</si>
  <si>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</si>
  <si>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</si>
  <si>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</si>
  <si>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</si>
  <si>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</si>
  <si>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</si>
  <si>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</si>
  <si>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</si>
  <si>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</si>
  <si>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</si>
  <si>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</si>
  <si>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</si>
  <si>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</si>
  <si>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</si>
  <si>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</si>
  <si>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</si>
  <si>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</si>
  <si>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</si>
  <si>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</si>
  <si>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</si>
  <si>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</si>
  <si>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</si>
  <si>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</si>
  <si>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</si>
  <si>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</si>
  <si>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</si>
  <si>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</si>
  <si>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</si>
  <si>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</si>
  <si>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</si>
  <si>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</si>
  <si>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</si>
  <si>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</si>
  <si>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</si>
  <si>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</si>
  <si>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</si>
  <si>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</si>
  <si>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</si>
  <si>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</si>
  <si>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</si>
  <si>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</si>
  <si>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</si>
  <si>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</si>
  <si>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</si>
  <si>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</si>
  <si>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</si>
  <si>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</si>
  <si>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</si>
  <si>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</si>
  <si>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</si>
  <si>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</si>
  <si>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</si>
  <si>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</si>
  <si>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</si>
  <si>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</si>
  <si>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</si>
  <si>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</si>
  <si>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</si>
  <si>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</si>
  <si>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</si>
  <si>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</si>
  <si>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</si>
  <si>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</si>
  <si>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</si>
  <si>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</si>
  <si>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</si>
  <si>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</si>
  <si>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</si>
  <si>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</si>
  <si>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</si>
  <si>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</si>
  <si>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</si>
  <si>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</si>
  <si>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</si>
  <si>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</si>
  <si>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</si>
  <si>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</si>
  <si>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</si>
  <si>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</si>
  <si>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</si>
  <si>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</si>
  <si>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</si>
  <si>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</si>
  <si>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</si>
  <si>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</si>
  <si>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</si>
  <si>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</si>
  <si>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</si>
  <si>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</si>
  <si>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</si>
  <si>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</si>
  <si>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</si>
  <si>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</si>
  <si>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</si>
  <si>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</si>
  <si>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</si>
  <si>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</si>
  <si>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</si>
  <si>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</si>
  <si>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</si>
  <si>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</si>
  <si>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</si>
  <si>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</si>
  <si>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</si>
  <si>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</si>
  <si>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</si>
  <si>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</si>
  <si>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</si>
  <si>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</si>
  <si>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</si>
  <si>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</si>
  <si>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</si>
  <si>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</si>
  <si>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</si>
  <si>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</si>
  <si>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</si>
  <si>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</si>
  <si>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</si>
  <si>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</si>
  <si>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</si>
  <si>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</si>
  <si>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</si>
  <si>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</si>
  <si>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</si>
  <si>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</si>
  <si>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</si>
  <si>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</si>
  <si>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</si>
  <si>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</si>
  <si>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</si>
  <si>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</si>
  <si>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</si>
  <si>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</si>
  <si>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</si>
  <si>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</si>
  <si>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</si>
  <si>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</si>
  <si>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</si>
  <si>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</si>
  <si>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</si>
  <si>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</si>
  <si>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</si>
  <si>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</si>
  <si>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</si>
  <si>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</si>
  <si>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</si>
  <si>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</si>
  <si>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</si>
  <si>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</si>
  <si>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</si>
  <si>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</si>
  <si>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</si>
  <si>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</si>
  <si>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</si>
  <si>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</si>
  <si>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</si>
  <si>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</si>
  <si>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</si>
  <si>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</si>
  <si>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</si>
  <si>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</si>
  <si>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</si>
  <si>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</si>
  <si>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</si>
  <si>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</si>
  <si>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</si>
  <si>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</si>
  <si>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</si>
  <si>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</si>
  <si>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</si>
  <si>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</si>
  <si>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</si>
  <si>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</si>
  <si>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</si>
  <si>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</si>
  <si>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</si>
  <si>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</si>
  <si>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</si>
  <si>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</si>
  <si>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</si>
  <si>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</si>
  <si>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</si>
  <si>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</si>
  <si>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</si>
  <si>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</si>
  <si>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</si>
  <si>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</si>
  <si>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</si>
  <si>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</si>
  <si>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</si>
  <si>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</si>
  <si>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</si>
  <si>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</si>
  <si>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</si>
  <si>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</si>
  <si>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</si>
  <si>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</si>
  <si>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</si>
  <si>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</si>
  <si>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</si>
  <si>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</si>
  <si>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</si>
  <si>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</si>
  <si>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</si>
  <si>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</si>
  <si>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</si>
  <si>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</si>
  <si>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</si>
  <si>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</si>
  <si>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</si>
  <si>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</si>
  <si>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</si>
  <si>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</si>
  <si>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</si>
  <si>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</si>
  <si>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</si>
  <si>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</si>
  <si>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</si>
  <si>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</si>
  <si>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</si>
  <si>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</si>
  <si>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</si>
  <si>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</si>
  <si>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</si>
  <si>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</si>
  <si>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</si>
  <si>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</si>
  <si>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</si>
  <si>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</si>
  <si>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</si>
  <si>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</si>
  <si>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</si>
  <si>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</si>
  <si>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</si>
  <si>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</si>
  <si>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</si>
  <si>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</si>
  <si>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</si>
  <si>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</si>
  <si>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</si>
  <si>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</si>
  <si>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</si>
  <si>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</si>
  <si>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</si>
  <si>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</si>
  <si>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</si>
  <si>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</si>
  <si>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</si>
  <si>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</si>
  <si>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</si>
  <si>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</si>
  <si>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</si>
  <si>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</si>
  <si>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</si>
  <si>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</si>
  <si>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</si>
  <si>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</si>
  <si>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</si>
  <si>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</si>
  <si>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</si>
  <si>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</si>
  <si>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</si>
  <si>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</si>
  <si>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</si>
  <si>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</si>
  <si>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</si>
  <si>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</si>
  <si>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</si>
  <si>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</si>
  <si>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</si>
  <si>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</si>
  <si>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</si>
  <si>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</si>
  <si>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</si>
  <si>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</si>
  <si>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</si>
  <si>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</si>
  <si>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</si>
  <si>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</si>
  <si>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</si>
  <si>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</si>
  <si>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</si>
  <si>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</si>
  <si>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</si>
  <si>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</si>
  <si>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</si>
  <si>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</si>
  <si>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</si>
  <si>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</si>
  <si>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</si>
  <si>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</si>
  <si>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</si>
  <si>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</si>
  <si>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</si>
  <si>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</si>
  <si>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</si>
  <si>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</si>
  <si>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</si>
  <si>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</si>
  <si>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</si>
  <si>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</si>
  <si>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</si>
  <si>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</si>
  <si>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</si>
  <si>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</si>
  <si>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</si>
  <si>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</si>
  <si>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</si>
  <si>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</si>
  <si>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</si>
  <si>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</si>
  <si>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</si>
  <si>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</si>
  <si>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</si>
  <si>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</si>
  <si>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</si>
  <si>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</si>
  <si>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</si>
  <si>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</si>
  <si>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</si>
  <si>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</si>
  <si>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</si>
  <si>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</si>
  <si>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</si>
  <si>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</si>
  <si>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</si>
  <si>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</si>
  <si>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</si>
  <si>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</si>
  <si>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</si>
  <si>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</si>
  <si>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</si>
  <si>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</si>
  <si>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</si>
  <si>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</si>
  <si>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</si>
  <si>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</si>
  <si>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</si>
  <si>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</si>
  <si>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</si>
  <si>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</si>
  <si>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</si>
  <si>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</si>
  <si>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</si>
  <si>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</si>
  <si>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</si>
  <si>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</si>
  <si>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</si>
  <si>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</si>
  <si>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</si>
  <si>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</si>
  <si>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</si>
  <si>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</si>
  <si>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</si>
  <si>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</si>
  <si>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</si>
  <si>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</si>
  <si>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</si>
  <si>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</si>
  <si>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</si>
  <si>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</si>
  <si>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</si>
  <si>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</si>
  <si>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</si>
  <si>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</si>
  <si>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</si>
  <si>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</si>
  <si>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</si>
  <si>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</si>
  <si>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</si>
  <si>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</si>
  <si>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</si>
  <si>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</si>
  <si>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</si>
  <si>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</si>
  <si>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</si>
  <si>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</si>
  <si>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</si>
  <si>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</si>
  <si>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</si>
  <si>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</si>
  <si>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</si>
  <si>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</si>
  <si>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</si>
  <si>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</si>
  <si>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</si>
  <si>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</si>
  <si>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</si>
  <si>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</si>
  <si>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</si>
  <si>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</si>
  <si>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</si>
  <si>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</si>
  <si>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</si>
  <si>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</si>
  <si>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</si>
  <si>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</si>
  <si>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</si>
  <si>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</si>
  <si>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</si>
  <si>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</si>
  <si>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</si>
  <si>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</si>
  <si>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</si>
  <si>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</si>
  <si>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</si>
  <si>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</si>
  <si>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</si>
  <si>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</si>
  <si>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</si>
  <si>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</si>
  <si>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</si>
  <si>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</si>
  <si>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</si>
  <si>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</si>
  <si>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</si>
  <si>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</si>
  <si>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</si>
  <si>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</si>
  <si>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</si>
  <si>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</si>
  <si>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</si>
  <si>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</si>
  <si>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</si>
  <si>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</si>
  <si>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</si>
  <si>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</si>
  <si>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</si>
  <si>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</si>
  <si>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</si>
  <si>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</si>
  <si>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</si>
  <si>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</si>
  <si>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</si>
  <si>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</si>
  <si>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</si>
  <si>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</si>
  <si>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</si>
  <si>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</si>
  <si>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</si>
  <si>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</si>
  <si>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</si>
  <si>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</si>
  <si>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</si>
  <si>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</si>
  <si>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</si>
  <si>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</si>
  <si>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</si>
  <si>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</si>
  <si>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</si>
  <si>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</si>
  <si>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</si>
  <si>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</si>
  <si>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</si>
  <si>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</si>
  <si>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</si>
  <si>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</si>
  <si>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</si>
  <si>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</si>
  <si>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</si>
  <si>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</si>
  <si>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</si>
  <si>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</si>
  <si>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</si>
  <si>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</si>
  <si>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</si>
  <si>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</si>
  <si>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</si>
  <si>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</si>
  <si>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</si>
  <si>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</si>
  <si>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</si>
  <si>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</si>
  <si>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</si>
  <si>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</si>
  <si>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</si>
  <si>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</si>
  <si>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</si>
  <si>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</si>
  <si>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</si>
  <si>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</si>
  <si>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</si>
  <si>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</si>
  <si>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</si>
  <si>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</si>
  <si>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</si>
  <si>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</si>
  <si>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</si>
  <si>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</si>
  <si>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</si>
  <si>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</si>
  <si>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</si>
  <si>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</si>
  <si>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</si>
  <si>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</si>
  <si>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</si>
  <si>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</si>
  <si>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</si>
  <si>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</si>
  <si>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</si>
  <si>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</si>
  <si>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</si>
  <si>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</si>
  <si>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</si>
  <si>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</si>
  <si>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</si>
  <si>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</si>
  <si>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</si>
  <si>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</si>
  <si>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</si>
  <si>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</si>
  <si>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</si>
  <si>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</si>
  <si>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</si>
  <si>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</si>
  <si>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</si>
  <si>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</si>
  <si>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</si>
  <si>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</si>
  <si>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</si>
  <si>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</si>
  <si>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</si>
  <si>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</si>
  <si>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</si>
  <si>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</si>
  <si>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</si>
  <si>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</si>
  <si>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</si>
  <si>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</si>
  <si>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</si>
  <si>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</si>
  <si>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</si>
  <si>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</si>
  <si>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</si>
  <si>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</si>
  <si>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</si>
  <si>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</si>
  <si>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</si>
  <si>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</si>
  <si>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</si>
  <si>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</si>
  <si>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</si>
  <si>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</si>
  <si>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</si>
  <si>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</si>
  <si>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</si>
  <si>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</si>
  <si>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</si>
  <si>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</si>
  <si>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</si>
  <si>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</si>
  <si>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</si>
  <si>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</si>
  <si>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</si>
  <si>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</si>
  <si>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</si>
  <si>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</si>
  <si>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</si>
  <si>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</si>
  <si>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</si>
  <si>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</si>
  <si>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</si>
  <si>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</si>
  <si>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</si>
  <si>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</si>
  <si>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</si>
  <si>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</si>
  <si>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</si>
  <si>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</si>
  <si>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</si>
  <si>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</si>
  <si>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</si>
  <si>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</si>
  <si>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</si>
  <si>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</si>
  <si>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</si>
  <si>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</si>
  <si>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</si>
  <si>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</si>
  <si>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</si>
  <si>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</si>
  <si>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</si>
  <si>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</si>
  <si>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</si>
  <si>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</si>
  <si>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</si>
  <si>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</si>
  <si>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</si>
  <si>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</si>
  <si>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</si>
  <si>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</si>
  <si>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</si>
  <si>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</si>
  <si>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</si>
  <si>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</si>
  <si>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</si>
  <si>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</si>
  <si>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</si>
  <si>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</si>
  <si>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</si>
  <si>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</si>
  <si>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</si>
  <si>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</si>
  <si>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</si>
  <si>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</si>
  <si>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</si>
  <si>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</si>
  <si>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</si>
  <si>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</si>
  <si>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</si>
  <si>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</si>
  <si>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</si>
  <si>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</si>
  <si>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</si>
  <si>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</si>
  <si>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</si>
  <si>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</si>
  <si>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</si>
  <si>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</si>
  <si>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</si>
  <si>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</si>
  <si>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</si>
  <si>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</si>
  <si>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</si>
  <si>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</si>
  <si>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</si>
  <si>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</si>
  <si>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</si>
  <si>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</si>
  <si>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</si>
  <si>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</si>
  <si>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</si>
  <si>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</si>
  <si>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</si>
  <si>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</si>
  <si>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</si>
  <si>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</si>
  <si>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</si>
  <si>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</si>
  <si>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</si>
  <si>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</si>
  <si>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</si>
  <si>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</si>
  <si>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</si>
  <si>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</si>
  <si>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</si>
  <si>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</si>
  <si>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</si>
  <si>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</si>
  <si>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</si>
  <si>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</si>
  <si>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</si>
  <si>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</si>
  <si>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</si>
  <si>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</si>
  <si>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</si>
  <si>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</si>
  <si>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</si>
  <si>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</si>
  <si>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</si>
  <si>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</si>
  <si>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</si>
  <si>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</si>
  <si>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</si>
  <si>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</si>
  <si>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</si>
  <si>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</si>
  <si>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</si>
  <si>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</si>
  <si>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</si>
  <si>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</si>
  <si>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</si>
  <si>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</si>
  <si>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</si>
  <si>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</si>
  <si>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</si>
  <si>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</si>
  <si>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</si>
  <si>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</si>
  <si>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</si>
  <si>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</si>
  <si>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</si>
  <si>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</si>
  <si>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</si>
  <si>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</si>
  <si>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</si>
  <si>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</si>
  <si>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</si>
  <si>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</si>
  <si>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</si>
  <si>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</si>
  <si>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</si>
  <si>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</si>
  <si>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</si>
  <si>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</si>
  <si>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</si>
  <si>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</si>
  <si>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</si>
  <si>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</si>
  <si>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</si>
  <si>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</si>
  <si>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</si>
  <si>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</si>
  <si>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</si>
  <si>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</si>
  <si>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</si>
  <si>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</si>
  <si>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</si>
  <si>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</si>
  <si>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</si>
  <si>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</si>
  <si>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</si>
  <si>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</si>
  <si>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</si>
  <si>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</si>
  <si>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</si>
  <si>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</si>
  <si>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</si>
  <si>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</si>
  <si>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</si>
  <si>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</si>
  <si>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</si>
  <si>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</si>
  <si>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</si>
  <si>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</si>
  <si>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</si>
  <si>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</si>
  <si>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</si>
  <si>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</si>
  <si>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</si>
  <si>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</si>
  <si>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</si>
  <si>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</si>
  <si>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</si>
  <si>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</si>
  <si>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</si>
  <si>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</si>
  <si>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</si>
  <si>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</si>
  <si>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</si>
  <si>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</si>
  <si>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</si>
  <si>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</si>
  <si>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</si>
  <si>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</si>
  <si>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</si>
  <si>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</si>
  <si>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</si>
  <si>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</si>
  <si>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</si>
  <si>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</si>
  <si>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</si>
  <si>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</si>
  <si>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</si>
  <si>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</si>
  <si>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</si>
  <si>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</si>
  <si>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</si>
  <si>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</si>
  <si>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</si>
  <si>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</si>
  <si>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</si>
  <si>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</si>
  <si>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</si>
  <si>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</si>
  <si>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</si>
  <si>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</si>
  <si>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</si>
  <si>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</si>
  <si>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</si>
  <si>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</si>
  <si>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</si>
  <si>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</si>
  <si>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</si>
  <si>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</si>
  <si>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</si>
  <si>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</si>
  <si>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</si>
  <si>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</si>
  <si>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</si>
  <si>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</si>
  <si>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</si>
  <si>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</si>
  <si>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</si>
  <si>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</si>
  <si>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</si>
  <si>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</si>
  <si>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</si>
  <si>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</si>
  <si>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</si>
  <si>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</si>
  <si>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</si>
  <si>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</si>
  <si>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</si>
  <si>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</si>
  <si>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</si>
  <si>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</si>
  <si>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</si>
  <si>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</si>
  <si>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</si>
  <si>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</si>
  <si>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</si>
  <si>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</si>
  <si>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</si>
  <si>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</si>
  <si>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</si>
  <si>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</si>
  <si>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</si>
  <si>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</si>
  <si>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</si>
  <si>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</si>
  <si>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</si>
  <si>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</si>
  <si>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</si>
  <si>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</si>
  <si>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</si>
  <si>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</si>
  <si>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</si>
  <si>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</si>
  <si>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</si>
  <si>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</si>
  <si>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</si>
  <si>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</si>
  <si>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</si>
  <si>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</si>
  <si>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</si>
  <si>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</si>
  <si>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</si>
  <si>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</si>
  <si>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</si>
  <si>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</si>
  <si>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</si>
  <si>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</si>
  <si>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</si>
  <si>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</si>
  <si>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</si>
  <si>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</si>
  <si>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</si>
  <si>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</si>
  <si>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</si>
  <si>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</si>
  <si>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</si>
  <si>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</si>
  <si>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</si>
  <si>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</si>
  <si>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</si>
  <si>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</si>
  <si>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</si>
  <si>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</si>
  <si>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</si>
  <si>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</si>
  <si>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</si>
  <si>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</si>
  <si>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</si>
  <si>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</si>
  <si>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</si>
  <si>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</si>
  <si>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</si>
  <si>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</si>
  <si>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</si>
  <si>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</si>
  <si>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</si>
  <si>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</si>
  <si>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</si>
  <si>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</si>
  <si>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</si>
  <si>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</si>
  <si>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</si>
  <si>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</si>
  <si>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</si>
  <si>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</si>
  <si>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</si>
  <si>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</si>
  <si>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</si>
  <si>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</si>
  <si>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</si>
  <si>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</si>
  <si>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</si>
  <si>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</si>
  <si>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</si>
  <si>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</si>
  <si>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</si>
  <si>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</si>
  <si>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</si>
  <si>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</si>
  <si>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</si>
  <si>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</si>
  <si>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</si>
  <si>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</si>
  <si>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</si>
  <si>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</si>
  <si>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</si>
  <si>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</si>
  <si>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</si>
  <si>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</si>
  <si>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</si>
  <si>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</si>
  <si>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</si>
  <si>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</si>
  <si>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</si>
  <si>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</si>
  <si>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</si>
  <si>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</si>
  <si>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</si>
  <si>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</si>
  <si>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</si>
  <si>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</si>
  <si>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</si>
  <si>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</si>
  <si>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</si>
  <si>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</si>
  <si>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</si>
  <si>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</si>
  <si>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</si>
  <si>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</si>
  <si>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</si>
  <si>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</si>
  <si>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</si>
  <si>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</si>
  <si>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</si>
  <si>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</si>
  <si>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</si>
  <si>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</si>
  <si>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</si>
  <si>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</si>
  <si>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</si>
  <si>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</si>
  <si>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</si>
  <si>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</si>
  <si>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</si>
  <si>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</si>
  <si>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</si>
  <si>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</si>
  <si>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</si>
  <si>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</si>
  <si>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</si>
  <si>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</si>
  <si>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</si>
  <si>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</si>
  <si>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</si>
  <si>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</si>
  <si>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</si>
  <si>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</si>
  <si>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</si>
  <si>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</si>
  <si>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</si>
  <si>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</si>
  <si>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</si>
  <si>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</si>
  <si>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</si>
  <si>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</si>
  <si>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</si>
  <si>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</si>
  <si>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</si>
  <si>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</si>
  <si>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</si>
  <si>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</si>
  <si>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</si>
  <si>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</si>
  <si>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</si>
  <si>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</si>
  <si>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</si>
  <si>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</si>
  <si>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</si>
  <si>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</si>
  <si>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</si>
  <si>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</si>
  <si>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</si>
  <si>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</si>
  <si>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</si>
  <si>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</si>
  <si>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</si>
  <si>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</si>
  <si>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</si>
  <si>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</si>
  <si>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</si>
  <si>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</si>
  <si>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</si>
  <si>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</si>
  <si>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</si>
  <si>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</si>
  <si>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</si>
  <si>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</si>
  <si>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</si>
  <si>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</si>
  <si>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</si>
  <si>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</si>
  <si>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</si>
  <si>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</si>
  <si>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</si>
  <si>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</si>
  <si>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</si>
  <si>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</si>
  <si>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</si>
  <si>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</si>
  <si>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</si>
  <si>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</si>
  <si>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</si>
  <si>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</si>
  <si>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</si>
  <si>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</si>
  <si>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</si>
  <si>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</si>
  <si>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</si>
  <si>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</si>
  <si>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</si>
  <si>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</si>
  <si>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</si>
  <si>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</si>
  <si>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</si>
  <si>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</si>
  <si>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</si>
  <si>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</si>
  <si>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</si>
  <si>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</si>
  <si>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</si>
  <si>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</si>
  <si>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</si>
  <si>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</si>
  <si>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</si>
  <si>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</si>
  <si>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</si>
  <si>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</si>
  <si>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</si>
  <si>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</si>
  <si>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</si>
  <si>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</si>
  <si>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</si>
  <si>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</si>
  <si>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</si>
  <si>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</si>
  <si>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</si>
  <si>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</si>
  <si>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</si>
  <si>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</si>
  <si>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</si>
  <si>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</si>
  <si>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</si>
  <si>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</si>
  <si>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</si>
  <si>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</si>
  <si>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</si>
  <si>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</si>
  <si>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</si>
  <si>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</si>
  <si>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</si>
  <si>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</si>
  <si>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</si>
  <si>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</si>
  <si>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</si>
  <si>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</si>
  <si>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</si>
  <si>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</si>
  <si>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</si>
  <si>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</si>
  <si>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</si>
  <si>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</si>
  <si>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</si>
  <si>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</si>
  <si>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</si>
  <si>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</si>
  <si>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</si>
  <si>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</si>
  <si>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</si>
  <si>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</si>
  <si>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</si>
  <si>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</si>
  <si>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</si>
  <si>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</si>
  <si>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</si>
  <si>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</si>
  <si>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</si>
  <si>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</si>
  <si>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</si>
  <si>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</si>
  <si>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</si>
  <si>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</si>
  <si>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</si>
  <si>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</si>
  <si>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</si>
  <si>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</si>
  <si>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</si>
  <si>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</si>
  <si>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</si>
  <si>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</si>
  <si>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</si>
  <si>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</si>
  <si>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</si>
  <si>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</si>
  <si>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</si>
  <si>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</si>
  <si>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</si>
  <si>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</si>
  <si>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</si>
  <si>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</si>
  <si>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</si>
  <si>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</si>
  <si>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</si>
  <si>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</si>
  <si>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</si>
  <si>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</si>
  <si>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</si>
  <si>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</si>
  <si>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</si>
  <si>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</si>
  <si>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</si>
  <si>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</si>
  <si>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</si>
  <si>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</si>
  <si>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</si>
  <si>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</si>
  <si>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</si>
  <si>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</si>
  <si>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</si>
  <si>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</si>
  <si>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</si>
  <si>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</si>
  <si>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</si>
  <si>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</si>
  <si>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</si>
  <si>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</si>
  <si>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</si>
  <si>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</si>
  <si>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</si>
  <si>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</si>
  <si>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</si>
  <si>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</si>
  <si>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</si>
  <si>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</si>
  <si>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</si>
  <si>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</si>
  <si>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</si>
  <si>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</si>
  <si>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</si>
  <si>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</si>
  <si>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</si>
  <si>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</si>
  <si>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</si>
  <si>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</si>
  <si>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</si>
  <si>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</si>
  <si>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</si>
  <si>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</si>
  <si>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</si>
  <si>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</si>
  <si>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</si>
  <si>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</si>
  <si>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</si>
  <si>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</si>
  <si>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</si>
  <si>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</si>
  <si>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</si>
  <si>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</si>
  <si>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</si>
  <si>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</si>
  <si>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</si>
  <si>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</si>
  <si>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</si>
  <si>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</si>
  <si>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</si>
  <si>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</si>
  <si>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</si>
  <si>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</si>
  <si>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</si>
  <si>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</si>
  <si>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</si>
  <si>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</si>
  <si>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</si>
  <si>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</si>
  <si>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</si>
  <si>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</si>
  <si>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</si>
  <si>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</si>
  <si>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</si>
  <si>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</si>
  <si>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</si>
  <si>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</si>
  <si>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</si>
  <si>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</si>
  <si>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</si>
  <si>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</si>
  <si>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</si>
  <si>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</si>
  <si>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</si>
  <si>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</si>
  <si>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</si>
  <si>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</si>
  <si>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</si>
  <si>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</si>
  <si>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</si>
  <si>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</si>
  <si>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</si>
  <si>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</si>
  <si>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</si>
  <si>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</si>
  <si>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</si>
  <si>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</si>
  <si>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</si>
  <si>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</si>
  <si>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</si>
  <si>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</si>
  <si>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</si>
  <si>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</si>
  <si>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</si>
  <si>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</si>
  <si>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</si>
  <si>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</si>
  <si>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</si>
  <si>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</si>
  <si>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</si>
  <si>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</si>
  <si>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</si>
  <si>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</si>
  <si>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</si>
  <si>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</si>
  <si>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</si>
  <si>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</si>
  <si>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</si>
  <si>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</si>
  <si>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</si>
  <si>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</si>
  <si>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</si>
  <si>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</si>
  <si>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</si>
  <si>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</si>
  <si>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</si>
  <si>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</si>
  <si>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</si>
  <si>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</si>
  <si>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</si>
  <si>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</si>
  <si>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</si>
  <si>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</si>
  <si>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</si>
  <si>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</si>
  <si>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</si>
  <si>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</si>
  <si>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</si>
  <si>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</si>
  <si>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</si>
  <si>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</si>
  <si>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</si>
  <si>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</si>
  <si>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</si>
  <si>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</si>
  <si>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</si>
  <si>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</si>
  <si>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</si>
  <si>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</si>
  <si>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</si>
  <si>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</si>
  <si>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</si>
  <si>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</si>
  <si>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</si>
  <si>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</si>
  <si>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</si>
  <si>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</si>
  <si>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</si>
  <si>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</si>
  <si>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</si>
  <si>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</si>
  <si>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</si>
  <si>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</si>
  <si>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</si>
  <si>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</si>
  <si>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</si>
  <si>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</si>
  <si>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</si>
  <si>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</si>
  <si>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</si>
  <si>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</si>
  <si>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</si>
  <si>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</si>
  <si>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</si>
  <si>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</si>
  <si>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</si>
  <si>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</si>
  <si>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</si>
  <si>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</si>
  <si>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</si>
  <si>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</si>
  <si>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</si>
  <si>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</si>
  <si>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</si>
  <si>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</si>
  <si>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</si>
  <si>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</si>
  <si>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</si>
  <si>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</si>
  <si>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</si>
  <si>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</si>
  <si>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</si>
  <si>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</si>
  <si>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</si>
  <si>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</si>
  <si>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</si>
  <si>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</si>
  <si>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</si>
  <si>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</si>
  <si>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</si>
  <si>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</si>
  <si>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</si>
  <si>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</si>
  <si>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</si>
  <si>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</si>
  <si>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</si>
  <si>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</si>
  <si>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</si>
  <si>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</si>
  <si>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</si>
  <si>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</si>
  <si>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</si>
  <si>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</si>
  <si>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</si>
  <si>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</si>
  <si>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</si>
  <si>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</si>
  <si>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</si>
  <si>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</si>
  <si>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</si>
  <si>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</si>
  <si>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</si>
  <si>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</si>
  <si>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</si>
  <si>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</si>
  <si>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</si>
  <si>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</si>
  <si>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</si>
  <si>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</si>
  <si>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</si>
  <si>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</si>
  <si>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</si>
  <si>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</si>
  <si>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</si>
  <si>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</si>
  <si>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</si>
  <si>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</si>
  <si>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</si>
  <si>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</si>
  <si>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</si>
  <si>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</si>
  <si>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</si>
  <si>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</si>
  <si>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</si>
  <si>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</si>
  <si>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</si>
  <si>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</si>
  <si>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</si>
  <si>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</si>
  <si>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</si>
  <si>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</si>
  <si>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</si>
  <si>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</si>
  <si>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</si>
  <si>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</si>
  <si>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</si>
  <si>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</si>
  <si>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</si>
  <si>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</si>
  <si>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</si>
  <si>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</si>
  <si>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</si>
  <si>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</si>
  <si>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</si>
  <si>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</si>
  <si>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</si>
  <si>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</si>
  <si>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</si>
  <si>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</si>
  <si>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</si>
  <si>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</si>
  <si>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</si>
  <si>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</si>
  <si>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</si>
  <si>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</si>
  <si>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</si>
  <si>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</si>
  <si>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</si>
  <si>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</si>
  <si>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</si>
  <si>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</si>
  <si>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</si>
  <si>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</si>
  <si>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</si>
  <si>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</si>
  <si>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</si>
  <si>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</si>
  <si>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</si>
  <si>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</si>
  <si>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</si>
  <si>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</si>
  <si>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</si>
  <si>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</si>
  <si>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</si>
  <si>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</si>
  <si>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</si>
  <si>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</si>
  <si>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</si>
  <si>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</si>
  <si>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</si>
  <si>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</si>
  <si>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</si>
  <si>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</si>
  <si>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</si>
  <si>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</si>
  <si>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</si>
  <si>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</si>
  <si>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</si>
  <si>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</si>
  <si>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</si>
  <si>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</si>
  <si>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</si>
  <si>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</si>
  <si>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</si>
  <si>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</si>
  <si>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</si>
  <si>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</si>
  <si>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</si>
  <si>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</si>
  <si>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</si>
  <si>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</si>
  <si>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</si>
  <si>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</si>
  <si>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</si>
  <si>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</si>
  <si>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</si>
  <si>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</si>
  <si>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</si>
  <si>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</si>
  <si>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</si>
  <si>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</si>
  <si>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</si>
  <si>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</si>
  <si>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</si>
  <si>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</si>
  <si>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</si>
  <si>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</si>
  <si>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</si>
  <si>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</si>
  <si>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</si>
  <si>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</si>
  <si>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</si>
  <si>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</si>
  <si>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</si>
  <si>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</si>
  <si>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</si>
  <si>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</si>
  <si>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</si>
  <si>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</si>
  <si>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</si>
  <si>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</si>
  <si>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</si>
  <si>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</si>
  <si>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</si>
  <si>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</si>
  <si>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</si>
  <si>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</si>
  <si>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</si>
  <si>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</si>
  <si>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</si>
  <si>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</si>
  <si>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</si>
  <si>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</si>
  <si>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</si>
  <si>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</si>
  <si>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</si>
  <si>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</si>
  <si>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</si>
  <si>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</si>
  <si>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</si>
  <si>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</si>
  <si>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</si>
  <si>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</si>
  <si>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</si>
  <si>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</si>
  <si>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</si>
  <si>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</si>
  <si>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</si>
  <si>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</si>
  <si>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</si>
  <si>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</si>
  <si>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</si>
  <si>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</si>
  <si>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</si>
  <si>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</si>
  <si>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</si>
  <si>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</si>
  <si>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</si>
  <si>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</si>
  <si>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</si>
  <si>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</si>
  <si>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</si>
  <si>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</si>
  <si>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</si>
  <si>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</si>
  <si>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</si>
  <si>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</si>
  <si>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</si>
  <si>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</si>
  <si>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</si>
  <si>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</si>
  <si>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</si>
  <si>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</si>
  <si>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</si>
  <si>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</si>
  <si>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</si>
  <si>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</si>
  <si>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</si>
  <si>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</si>
  <si>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</si>
  <si>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</si>
  <si>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</si>
  <si>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</si>
  <si>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</si>
  <si>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</si>
  <si>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</si>
  <si>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</si>
  <si>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</si>
  <si>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</si>
  <si>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</si>
  <si>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</si>
  <si>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</si>
  <si>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</si>
  <si>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</si>
  <si>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</si>
  <si>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</si>
  <si>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</si>
  <si>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</si>
  <si>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</si>
  <si>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</si>
  <si>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</si>
  <si>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</si>
  <si>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</si>
  <si>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</si>
  <si>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</si>
  <si>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</si>
  <si>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</si>
  <si>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</si>
  <si>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</si>
  <si>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</si>
  <si>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</si>
  <si>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</si>
  <si>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</si>
  <si>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</si>
  <si>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</si>
  <si>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</si>
  <si>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</si>
  <si>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</si>
  <si>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</si>
  <si>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</si>
  <si>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</si>
  <si>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</si>
  <si>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</si>
  <si>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</si>
  <si>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</si>
  <si>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</si>
  <si>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</si>
  <si>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</si>
  <si>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</si>
  <si>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</si>
  <si>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</si>
  <si>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</si>
  <si>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</si>
  <si>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</si>
  <si>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</si>
  <si>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</si>
  <si>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</si>
  <si>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</si>
  <si>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</si>
  <si>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</si>
  <si>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</si>
  <si>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</si>
  <si>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</si>
  <si>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</si>
  <si>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</si>
  <si>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</si>
  <si>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</si>
  <si>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</si>
  <si>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</si>
  <si>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</si>
  <si>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</si>
  <si>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</si>
  <si>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</si>
  <si>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</si>
  <si>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</si>
  <si>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</si>
  <si>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</si>
  <si>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</si>
  <si>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</si>
  <si>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</si>
  <si>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</si>
  <si>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</si>
  <si>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</si>
  <si>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</si>
  <si>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</si>
  <si>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</si>
  <si>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</si>
  <si>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</si>
  <si>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</si>
  <si>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</si>
  <si>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</si>
  <si>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</si>
  <si>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</si>
  <si>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</si>
  <si>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</si>
  <si>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</si>
  <si>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</si>
  <si>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</si>
  <si>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</si>
  <si>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</si>
  <si>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</si>
  <si>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</si>
  <si>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</si>
  <si>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</si>
  <si>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</si>
  <si>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</si>
  <si>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</si>
  <si>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</si>
  <si>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</si>
  <si>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</si>
  <si>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</si>
  <si>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</si>
  <si>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</si>
  <si>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</si>
  <si>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</si>
  <si>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</si>
  <si>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</si>
  <si>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</si>
  <si>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</si>
  <si>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</si>
  <si>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</si>
  <si>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</si>
  <si>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</si>
  <si>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</si>
  <si>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</si>
  <si>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</si>
  <si>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</si>
  <si>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</si>
  <si>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</si>
  <si>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</si>
  <si>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</si>
  <si>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</si>
  <si>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</si>
  <si>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</si>
  <si>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</si>
  <si>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</si>
  <si>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</si>
  <si>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</si>
  <si>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</si>
  <si>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</si>
  <si>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</si>
  <si>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</si>
  <si>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</si>
  <si>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</si>
  <si>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</si>
  <si>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</si>
  <si>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</si>
  <si>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</si>
  <si>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</si>
  <si>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</si>
  <si>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</si>
  <si>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</si>
  <si>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</si>
  <si>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</si>
  <si>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</si>
  <si>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</si>
  <si>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</si>
  <si>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</si>
  <si>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</si>
  <si>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</si>
  <si>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</si>
  <si>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</si>
  <si>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</si>
  <si>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</si>
  <si>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</si>
  <si>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</si>
  <si>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</si>
  <si>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</si>
  <si>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</si>
  <si>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</si>
  <si>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</si>
  <si>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</si>
  <si>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</si>
  <si>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</si>
  <si>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</si>
  <si>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</si>
  <si>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</si>
  <si>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</si>
  <si>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</si>
  <si>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</si>
  <si>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</si>
  <si>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</si>
  <si>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</si>
  <si>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</si>
  <si>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</si>
  <si>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</si>
  <si>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</si>
  <si>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</si>
  <si>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</si>
  <si>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</si>
  <si>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</si>
  <si>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</si>
  <si>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</si>
  <si>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</si>
  <si>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</si>
  <si>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</si>
  <si>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</si>
  <si>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</si>
  <si>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</si>
  <si>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</si>
  <si>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</si>
  <si>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</si>
  <si>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</si>
  <si>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</si>
  <si>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</si>
  <si>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</si>
  <si>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</si>
  <si>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</si>
  <si>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</si>
  <si>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</si>
  <si>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</si>
  <si>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</si>
  <si>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</si>
  <si>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</si>
  <si>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</si>
  <si>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</si>
  <si>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</si>
  <si>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</si>
  <si>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</si>
  <si>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</si>
  <si>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</si>
  <si>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</si>
  <si>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</si>
  <si>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</si>
  <si>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</si>
  <si>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</si>
  <si>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</si>
  <si>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</si>
  <si>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</si>
  <si>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</si>
  <si>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</si>
  <si>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</si>
  <si>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</si>
  <si>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</si>
  <si>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</si>
  <si>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</si>
  <si>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</si>
  <si>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</si>
  <si>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</si>
  <si>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</si>
  <si>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</si>
  <si>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</si>
  <si>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</si>
  <si>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</si>
  <si>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</si>
  <si>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</si>
  <si>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</si>
  <si>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</si>
  <si>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</si>
  <si>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</si>
  <si>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</si>
  <si>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</si>
  <si>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</si>
  <si>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</si>
  <si>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</si>
  <si>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</si>
  <si>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</si>
  <si>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</si>
  <si>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</si>
  <si>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</si>
  <si>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</si>
  <si>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</si>
  <si>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</si>
  <si>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</si>
  <si>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</si>
  <si>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</si>
  <si>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</si>
  <si>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</si>
  <si>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</si>
  <si>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</si>
  <si>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</si>
  <si>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</si>
  <si>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</si>
  <si>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</si>
  <si>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</si>
  <si>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</si>
  <si>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</si>
  <si>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</si>
  <si>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</si>
  <si>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</si>
  <si>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</si>
  <si>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</si>
  <si>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</si>
  <si>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</si>
  <si>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</si>
  <si>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</si>
  <si>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</si>
  <si>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</si>
  <si>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</si>
  <si>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</si>
  <si>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</si>
  <si>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</si>
  <si>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</si>
  <si>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</si>
  <si>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</si>
  <si>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</si>
  <si>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</si>
  <si>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</si>
  <si>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</si>
  <si>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</si>
  <si>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</si>
  <si>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</si>
  <si>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</si>
  <si>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</si>
  <si>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</si>
  <si>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</si>
  <si>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</si>
  <si>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</si>
  <si>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</si>
  <si>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</si>
  <si>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</si>
  <si>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</si>
  <si>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</si>
  <si>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</si>
  <si>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</si>
  <si>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</si>
  <si>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</si>
  <si>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</si>
  <si>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</si>
  <si>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</si>
  <si>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</si>
  <si>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</si>
  <si>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</si>
  <si>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</si>
  <si>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</si>
  <si>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</si>
  <si>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</si>
  <si>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</si>
  <si>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</si>
  <si>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</si>
  <si>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</si>
  <si>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</si>
  <si>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</si>
  <si>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</si>
  <si>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</si>
  <si>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</si>
  <si>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</si>
  <si>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</si>
  <si>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</si>
  <si>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</si>
  <si>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</si>
  <si>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</si>
  <si>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</si>
  <si>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</si>
  <si>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</si>
  <si>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</si>
  <si>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</si>
  <si>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</si>
  <si>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</si>
  <si>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</si>
  <si>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</si>
  <si>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</si>
  <si>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</si>
  <si>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</si>
  <si>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</si>
  <si>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</si>
  <si>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</si>
  <si>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</si>
  <si>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</si>
  <si>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</si>
  <si>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</si>
  <si>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</si>
  <si>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</si>
  <si>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</si>
  <si>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</si>
  <si>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</si>
  <si>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</si>
  <si>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</si>
  <si>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</si>
  <si>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</si>
  <si>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</si>
  <si>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</si>
  <si>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</si>
  <si>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</si>
  <si>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</si>
  <si>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</si>
  <si>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</si>
  <si>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</si>
  <si>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</si>
  <si>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</si>
  <si>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</si>
  <si>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</si>
  <si>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</si>
  <si>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</si>
  <si>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</si>
  <si>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</si>
  <si>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</si>
  <si>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</si>
  <si>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</si>
  <si>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</si>
  <si>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</si>
  <si>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</si>
  <si>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</si>
  <si>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</si>
  <si>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</si>
  <si>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</si>
  <si>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</si>
  <si>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</si>
  <si>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</si>
  <si>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</si>
  <si>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</si>
  <si>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</si>
  <si>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</si>
  <si>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</si>
  <si>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</si>
  <si>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</si>
  <si>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</si>
  <si>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</si>
  <si>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</si>
  <si>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</si>
  <si>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</si>
  <si>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</si>
  <si>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</si>
  <si>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</si>
  <si>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</si>
  <si>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</si>
  <si>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</si>
  <si>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</si>
  <si>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</si>
  <si>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</si>
  <si>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</si>
  <si>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</si>
  <si>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</si>
  <si>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</si>
  <si>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</si>
  <si>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</si>
  <si>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</si>
  <si>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</si>
  <si>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</si>
  <si>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</si>
  <si>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</si>
  <si>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</si>
  <si>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</si>
  <si>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</si>
  <si>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</si>
  <si>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</si>
  <si>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</si>
  <si>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</si>
  <si>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</si>
  <si>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</si>
  <si>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</si>
  <si>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</si>
  <si>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</si>
  <si>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</si>
  <si>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</si>
  <si>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</si>
  <si>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</si>
  <si>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</si>
  <si>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</si>
  <si>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</si>
  <si>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</si>
  <si>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</si>
  <si>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</si>
  <si>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</si>
  <si>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</si>
  <si>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</si>
  <si>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</si>
  <si>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</si>
  <si>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</si>
  <si>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</si>
  <si>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</si>
  <si>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</si>
  <si>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</si>
  <si>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</si>
  <si>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</si>
  <si>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</si>
  <si>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</si>
  <si>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</si>
  <si>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</si>
  <si>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</si>
  <si>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</si>
  <si>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</si>
  <si>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</si>
  <si>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</si>
  <si>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</si>
  <si>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</si>
  <si>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</si>
  <si>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</si>
  <si>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</si>
  <si>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</si>
  <si>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</si>
  <si>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</si>
  <si>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</si>
  <si>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</si>
  <si>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</si>
  <si>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</si>
  <si>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</si>
  <si>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</si>
  <si>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</si>
  <si>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</si>
  <si>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</si>
  <si>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</si>
  <si>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</si>
  <si>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</si>
  <si>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</si>
  <si>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</si>
  <si>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</si>
  <si>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</si>
  <si>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</si>
  <si>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</si>
  <si>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</si>
  <si>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</si>
  <si>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</si>
  <si>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</si>
  <si>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</si>
  <si>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</si>
  <si>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</si>
  <si>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</si>
  <si>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</si>
  <si>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</si>
  <si>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</si>
  <si>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</si>
  <si>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</si>
  <si>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</si>
  <si>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</si>
  <si>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</si>
  <si>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</si>
  <si>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</si>
  <si>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</si>
  <si>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</si>
  <si>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</si>
  <si>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</si>
  <si>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</si>
  <si>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</si>
  <si>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</si>
  <si>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</si>
  <si>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</si>
  <si>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</si>
  <si>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</si>
  <si>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</si>
  <si>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</si>
  <si>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</si>
  <si>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</si>
  <si>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</si>
  <si>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</si>
  <si>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</si>
  <si>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</si>
  <si>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</si>
  <si>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</si>
  <si>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</si>
  <si>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</si>
  <si>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</si>
  <si>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</si>
  <si>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</si>
  <si>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</si>
  <si>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</si>
  <si>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</si>
  <si>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</si>
  <si>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</si>
  <si>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</si>
  <si>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</si>
  <si>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</si>
  <si>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</si>
  <si>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</si>
  <si>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</si>
  <si>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</si>
  <si>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</si>
  <si>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</si>
  <si>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</si>
  <si>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</si>
  <si>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</si>
  <si>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</si>
  <si>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</si>
  <si>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</si>
  <si>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</si>
  <si>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</si>
  <si>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</si>
  <si>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</si>
  <si>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</si>
  <si>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</si>
  <si>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</si>
  <si>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</si>
  <si>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</si>
  <si>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</si>
  <si>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</si>
  <si>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</si>
  <si>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</si>
  <si>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</si>
  <si>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</si>
  <si>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</si>
  <si>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</si>
  <si>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</si>
  <si>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</si>
  <si>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</si>
  <si>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</si>
  <si>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</si>
  <si>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</si>
  <si>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</si>
  <si>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</si>
  <si>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</si>
  <si>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</si>
  <si>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</si>
  <si>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</si>
  <si>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</si>
  <si>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</si>
  <si>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</si>
  <si>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</si>
  <si>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</si>
  <si>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</si>
  <si>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</si>
  <si>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</si>
  <si>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</si>
  <si>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</si>
  <si>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</si>
  <si>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</si>
  <si>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</si>
  <si>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</si>
  <si>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</si>
  <si>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</si>
  <si>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</si>
  <si>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</si>
  <si>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</si>
  <si>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</si>
  <si>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</si>
  <si>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</si>
  <si>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</si>
  <si>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</si>
  <si>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</si>
  <si>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</si>
  <si>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</si>
  <si>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</si>
  <si>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</si>
  <si>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</si>
  <si>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</si>
  <si>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</si>
  <si>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</si>
  <si>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</si>
  <si>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</si>
  <si>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</si>
  <si>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</si>
  <si>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</si>
  <si>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</si>
  <si>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</si>
  <si>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</si>
  <si>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</si>
  <si>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</si>
  <si>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</si>
  <si>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</si>
  <si>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</si>
  <si>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</si>
  <si>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</si>
  <si>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</si>
  <si>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</si>
  <si>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</si>
  <si>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</si>
  <si>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</si>
  <si>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</si>
  <si>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</si>
  <si>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</si>
  <si>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</si>
  <si>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</si>
  <si>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</si>
  <si>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</si>
  <si>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</si>
  <si>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</si>
  <si>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</si>
  <si>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</si>
  <si>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</si>
  <si>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</si>
  <si>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</si>
  <si>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</si>
  <si>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</si>
  <si>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</si>
  <si>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</si>
  <si>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</si>
  <si>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</si>
  <si>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</si>
  <si>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</si>
  <si>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</si>
  <si>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</si>
  <si>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</si>
  <si>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</si>
  <si>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</si>
  <si>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</si>
  <si>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</si>
  <si>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</si>
  <si>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</si>
  <si>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</si>
  <si>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</si>
  <si>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</si>
  <si>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</si>
  <si>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</si>
  <si>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</si>
  <si>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</si>
  <si>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</si>
  <si>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</si>
  <si>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</si>
  <si>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</si>
  <si>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</si>
  <si>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</si>
  <si>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</si>
  <si>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</si>
  <si>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</si>
  <si>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</si>
  <si>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</si>
  <si>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</si>
  <si>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</si>
  <si>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</si>
  <si>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</si>
  <si>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</si>
  <si>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</si>
  <si>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</si>
  <si>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</si>
  <si>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</si>
  <si>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</si>
  <si>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</si>
  <si>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</si>
  <si>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</si>
  <si>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</si>
  <si>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</si>
  <si>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</si>
  <si>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</si>
  <si>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</si>
  <si>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</si>
  <si>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</si>
  <si>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</si>
  <si>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</si>
  <si>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</si>
  <si>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</si>
  <si>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</si>
  <si>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</si>
  <si>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</si>
  <si>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</si>
  <si>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</si>
  <si>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</si>
  <si>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</si>
  <si>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</si>
  <si>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</si>
  <si>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</si>
  <si>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</si>
  <si>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</si>
  <si>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</si>
  <si>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</si>
  <si>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</si>
  <si>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</si>
  <si>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</si>
  <si>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</si>
  <si>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</si>
  <si>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</si>
  <si>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</si>
  <si>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</si>
  <si>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</si>
  <si>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</si>
  <si>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</si>
  <si>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</si>
  <si>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</si>
  <si>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</si>
  <si>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</si>
  <si>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</si>
  <si>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</si>
  <si>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</si>
  <si>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</si>
  <si>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</si>
  <si>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</si>
  <si>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</si>
  <si>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</si>
  <si>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</si>
  <si>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</si>
  <si>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</si>
  <si>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</si>
  <si>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</si>
  <si>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</si>
  <si>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</si>
  <si>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</si>
  <si>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</si>
  <si>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</si>
  <si>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</si>
  <si>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</si>
  <si>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</si>
  <si>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</si>
  <si>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</si>
  <si>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</si>
  <si>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</si>
  <si>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</si>
  <si>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</si>
  <si>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</si>
  <si>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</si>
  <si>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</si>
  <si>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</si>
  <si>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</si>
  <si>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</si>
  <si>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</si>
  <si>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</si>
  <si>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</si>
  <si>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</si>
  <si>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</si>
  <si>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</si>
  <si>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</si>
  <si>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</si>
  <si>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</si>
  <si>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</si>
  <si>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</si>
  <si>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</si>
  <si>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</si>
  <si>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</si>
  <si>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</si>
  <si>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</si>
  <si>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</si>
  <si>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</si>
  <si>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</si>
  <si>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</si>
  <si>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</si>
  <si>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</si>
  <si>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</si>
  <si>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</si>
  <si>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</si>
  <si>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</si>
  <si>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</si>
  <si>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</si>
  <si>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</si>
  <si>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</si>
  <si>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</si>
  <si>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</si>
  <si>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</si>
  <si>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</si>
  <si>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</si>
  <si>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</si>
  <si>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</si>
  <si>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</si>
  <si>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</si>
  <si>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</si>
  <si>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</si>
  <si>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</si>
  <si>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</si>
  <si>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</si>
  <si>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</si>
  <si>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</si>
  <si>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</si>
  <si>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</si>
  <si>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</si>
  <si>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</si>
  <si>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</si>
  <si>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</si>
  <si>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</si>
  <si>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</si>
  <si>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</si>
  <si>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</si>
  <si>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</si>
  <si>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</si>
  <si>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</si>
  <si>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</si>
  <si>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</si>
  <si>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</si>
  <si>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</si>
  <si>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</si>
  <si>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</si>
  <si>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</si>
  <si>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</si>
  <si>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</si>
  <si>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</si>
  <si>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</si>
  <si>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</si>
  <si>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</si>
  <si>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</si>
  <si>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</si>
  <si>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</si>
  <si>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</si>
  <si>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</si>
  <si>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</si>
  <si>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</si>
  <si>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</si>
  <si>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</si>
  <si>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</si>
  <si>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</si>
  <si>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</si>
  <si>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</si>
  <si>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</si>
  <si>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</si>
  <si>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</si>
  <si>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</si>
  <si>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</si>
  <si>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</si>
  <si>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</si>
  <si>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</si>
  <si>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</si>
  <si>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</si>
  <si>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</si>
  <si>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</si>
  <si>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</si>
  <si>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</si>
  <si>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</si>
  <si>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</si>
  <si>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</si>
  <si>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</si>
  <si>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</si>
  <si>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</si>
  <si>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</si>
  <si>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</si>
  <si>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</si>
  <si>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</si>
  <si>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</si>
  <si>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</si>
  <si>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</si>
  <si>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</si>
  <si>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</si>
  <si>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</si>
  <si>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</si>
  <si>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</si>
  <si>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</si>
  <si>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</si>
  <si>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</si>
  <si>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</si>
  <si>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</si>
  <si>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</si>
  <si>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</si>
  <si>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</si>
  <si>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</si>
  <si>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</si>
  <si>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</si>
  <si>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</si>
  <si>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</si>
  <si>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</si>
  <si>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</si>
  <si>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</si>
  <si>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</si>
  <si>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</si>
  <si>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</si>
  <si>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</si>
  <si>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</si>
  <si>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</si>
  <si>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</si>
  <si>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</si>
  <si>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</si>
  <si>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</si>
  <si>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</si>
  <si>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</si>
  <si>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</si>
  <si>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</si>
  <si>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</si>
  <si>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</si>
  <si>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</si>
  <si>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</si>
  <si>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</si>
  <si>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</si>
  <si>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</si>
  <si>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</si>
  <si>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</si>
  <si>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</si>
  <si>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</si>
  <si>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</si>
  <si>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</si>
  <si>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</si>
  <si>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</si>
  <si>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</si>
  <si>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</si>
  <si>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</si>
  <si>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</si>
  <si>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</si>
  <si>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</si>
  <si>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</si>
  <si>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</si>
  <si>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</si>
  <si>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</si>
  <si>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</si>
  <si>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</si>
  <si>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</si>
  <si>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</si>
  <si>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</si>
  <si>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</si>
  <si>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</si>
  <si>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</si>
  <si>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</si>
  <si>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</si>
  <si>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</si>
  <si>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</si>
  <si>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</si>
  <si>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</si>
  <si>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</si>
  <si>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</si>
  <si>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</si>
  <si>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</si>
  <si>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</si>
  <si>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</si>
  <si>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</si>
  <si>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</si>
  <si>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</si>
  <si>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</si>
  <si>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</si>
  <si>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</si>
  <si>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</si>
  <si>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</si>
  <si>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</si>
  <si>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</si>
  <si>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</si>
  <si>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</si>
  <si>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</si>
  <si>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</si>
  <si>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</si>
  <si>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</si>
  <si>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</si>
  <si>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</si>
  <si>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</si>
  <si>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</si>
  <si>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</si>
  <si>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</si>
  <si>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</si>
  <si>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</si>
  <si>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</si>
  <si>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</si>
  <si>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</si>
  <si>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</si>
  <si>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</si>
  <si>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</si>
  <si>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</si>
  <si>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</si>
  <si>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</si>
  <si>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</si>
  <si>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</si>
  <si>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</si>
  <si>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</si>
  <si>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</si>
  <si>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</si>
  <si>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</si>
  <si>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</si>
  <si>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</si>
  <si>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</si>
  <si>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</si>
  <si>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</si>
  <si>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</si>
  <si>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</si>
  <si>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</si>
  <si>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</si>
  <si>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</si>
  <si>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</si>
  <si>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</si>
  <si>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</si>
  <si>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</si>
  <si>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</si>
  <si>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</si>
  <si>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</si>
  <si>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</si>
  <si>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</si>
  <si>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</si>
  <si>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</si>
  <si>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</si>
  <si>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</si>
  <si>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</si>
  <si>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</si>
  <si>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</si>
  <si>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</si>
  <si>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</si>
  <si>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</si>
  <si>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</si>
  <si>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</si>
  <si>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</si>
  <si>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</si>
  <si>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</si>
  <si>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</si>
  <si>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</si>
  <si>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</si>
  <si>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</si>
  <si>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</si>
  <si>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</si>
  <si>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</si>
  <si>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</si>
  <si>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</si>
  <si>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</si>
  <si>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</si>
  <si>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</si>
  <si>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</si>
  <si>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</si>
  <si>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</si>
  <si>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</si>
  <si>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</si>
  <si>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</si>
  <si>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</si>
  <si>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</si>
  <si>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</si>
  <si>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</si>
  <si>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</si>
  <si>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</si>
  <si>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</si>
  <si>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</si>
  <si>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</si>
  <si>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</si>
  <si>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</si>
  <si>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</si>
  <si>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</si>
  <si>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</si>
  <si>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</si>
  <si>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</si>
  <si>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</si>
  <si>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</si>
  <si>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</si>
  <si>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</si>
  <si>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</si>
  <si>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</si>
  <si>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</si>
  <si>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</si>
  <si>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</si>
  <si>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</si>
  <si>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</si>
  <si>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</si>
  <si>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</si>
  <si>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</si>
  <si>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</si>
  <si>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</si>
  <si>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</si>
  <si>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</si>
  <si>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</si>
  <si>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</si>
  <si>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</si>
  <si>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</si>
  <si>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</si>
  <si>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</si>
  <si>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</si>
  <si>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</si>
  <si>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</si>
  <si>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</si>
  <si>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</si>
  <si>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</si>
  <si>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</si>
  <si>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</si>
  <si>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</si>
  <si>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</si>
  <si>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</si>
  <si>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</si>
  <si>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</si>
  <si>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</si>
  <si>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</si>
  <si>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</si>
  <si>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</si>
  <si>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</si>
  <si>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</si>
  <si>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</si>
  <si>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</si>
  <si>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</si>
  <si>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</si>
  <si>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</si>
  <si>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</si>
  <si>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</si>
  <si>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</si>
  <si>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</si>
  <si>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</si>
  <si>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</si>
  <si>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</si>
  <si>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</si>
  <si>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</si>
  <si>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</si>
  <si>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</si>
  <si>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</si>
  <si>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</si>
  <si>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</si>
  <si>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</si>
  <si>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</si>
  <si>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</si>
  <si>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</si>
  <si>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</si>
  <si>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</si>
  <si>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</si>
  <si>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</si>
  <si>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</si>
  <si>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</si>
  <si>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</si>
  <si>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</si>
  <si>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</si>
  <si>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</si>
  <si>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</si>
  <si>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</si>
  <si>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</si>
  <si>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</si>
  <si>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</si>
  <si>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</si>
  <si>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</si>
  <si>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</si>
  <si>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</si>
  <si>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</si>
  <si>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</si>
  <si>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</si>
  <si>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</si>
  <si>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</si>
  <si>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</si>
  <si>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</si>
  <si>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</si>
  <si>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</si>
  <si>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</si>
  <si>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</si>
  <si>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</si>
  <si>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</si>
  <si>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</si>
  <si>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</si>
  <si>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</si>
  <si>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</si>
  <si>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</si>
  <si>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</si>
  <si>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</si>
  <si>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</si>
  <si>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</si>
  <si>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</si>
  <si>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</si>
  <si>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</si>
  <si>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</si>
  <si>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</si>
  <si>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</si>
  <si>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</si>
  <si>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</si>
  <si>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</si>
  <si>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</si>
  <si>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</si>
  <si>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</si>
  <si>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</si>
  <si>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</si>
  <si>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</si>
  <si>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</si>
  <si>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</si>
  <si>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</si>
  <si>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</si>
  <si>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</si>
  <si>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</si>
  <si>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</si>
  <si>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</si>
  <si>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</si>
  <si>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</si>
  <si>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</si>
  <si>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</si>
  <si>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</si>
  <si>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</si>
  <si>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</si>
  <si>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</si>
  <si>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</si>
  <si>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</si>
  <si>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</si>
  <si>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</si>
  <si>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</si>
  <si>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</si>
  <si>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</si>
  <si>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</si>
  <si>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</si>
  <si>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</si>
  <si>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</si>
  <si>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</si>
  <si>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</si>
  <si>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</si>
  <si>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</si>
  <si>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</si>
  <si>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</si>
  <si>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</si>
  <si>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</si>
  <si>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</si>
  <si>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</si>
  <si>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</si>
  <si>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</si>
  <si>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</si>
  <si>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</si>
  <si>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</si>
  <si>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</si>
  <si>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</si>
  <si>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</si>
  <si>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</si>
  <si>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</si>
  <si>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</si>
  <si>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</si>
  <si>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</si>
  <si>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</si>
  <si>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</si>
  <si>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</si>
  <si>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</si>
  <si>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</si>
  <si>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</si>
  <si>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</si>
  <si>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</si>
  <si>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</si>
  <si>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</si>
  <si>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</si>
  <si>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</si>
  <si>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</si>
  <si>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</si>
  <si>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</si>
  <si>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</si>
  <si>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</si>
  <si>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</si>
  <si>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</si>
  <si>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</si>
  <si>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</si>
  <si>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</si>
  <si>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</si>
  <si>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</si>
  <si>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</si>
  <si>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</si>
  <si>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</si>
  <si>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</si>
  <si>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</si>
  <si>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</si>
  <si>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</si>
  <si>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</si>
  <si>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</si>
  <si>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</si>
  <si>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</si>
  <si>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</si>
  <si>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</si>
  <si>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</si>
  <si>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</si>
  <si>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</si>
  <si>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</si>
  <si>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</si>
  <si>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</si>
  <si>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</si>
  <si>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</si>
  <si>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</si>
  <si>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</si>
  <si>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</si>
  <si>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</si>
  <si>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</si>
  <si>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</si>
  <si>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</si>
  <si>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</si>
  <si>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</si>
  <si>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</si>
  <si>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</si>
  <si>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</si>
  <si>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</si>
  <si>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</si>
  <si>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</si>
  <si>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</si>
  <si>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</si>
  <si>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</si>
  <si>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</si>
  <si>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</si>
  <si>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</si>
  <si>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</si>
  <si>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</si>
  <si>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</si>
  <si>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</si>
  <si>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</si>
  <si>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</si>
  <si>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</si>
  <si>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</si>
  <si>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</si>
  <si>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</si>
  <si>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</si>
  <si>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</si>
  <si>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</si>
  <si>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</si>
  <si>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</si>
  <si>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</si>
  <si>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</si>
  <si>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</si>
  <si>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</si>
  <si>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</si>
  <si>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</si>
  <si>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</si>
  <si>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</si>
  <si>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</si>
  <si>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</si>
  <si>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</si>
  <si>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</si>
  <si>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</si>
  <si>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</si>
  <si>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</si>
  <si>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</si>
  <si>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</si>
  <si>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</si>
  <si>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</si>
  <si>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</si>
  <si>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</si>
  <si>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</si>
  <si>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</si>
  <si>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</si>
  <si>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</si>
  <si>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</si>
  <si>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</si>
  <si>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</si>
  <si>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</si>
  <si>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</si>
  <si>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</si>
  <si>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</si>
  <si>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</si>
  <si>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</si>
  <si>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</si>
  <si>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</si>
  <si>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</si>
  <si>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</si>
  <si>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</si>
  <si>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</si>
  <si>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</si>
  <si>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</si>
  <si>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</si>
  <si>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</si>
  <si>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</si>
  <si>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</si>
  <si>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</si>
  <si>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</si>
  <si>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</si>
  <si>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</si>
  <si>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</si>
  <si>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</si>
  <si>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</si>
  <si>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</si>
  <si>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</si>
  <si>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</si>
  <si>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</si>
  <si>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</si>
  <si>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</si>
  <si>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</si>
  <si>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</si>
  <si>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</si>
  <si>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</si>
  <si>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</si>
  <si>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</si>
  <si>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</si>
  <si>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</si>
  <si>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</si>
  <si>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</si>
  <si>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</si>
  <si>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</si>
  <si>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</si>
  <si>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</si>
  <si>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</si>
  <si>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</si>
  <si>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</si>
  <si>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</si>
  <si>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</si>
  <si>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</si>
  <si>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</si>
  <si>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</si>
  <si>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</si>
  <si>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</si>
  <si>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</si>
  <si>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</si>
  <si>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</si>
  <si>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</si>
  <si>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</si>
  <si>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</si>
  <si>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</si>
  <si>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</si>
  <si>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</si>
  <si>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</si>
  <si>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</si>
  <si>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</si>
  <si>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</si>
  <si>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</si>
  <si>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</si>
  <si>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</si>
  <si>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</si>
  <si>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</si>
  <si>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</si>
  <si>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</si>
  <si>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</si>
  <si>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</si>
  <si>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</si>
  <si>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</si>
  <si>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</si>
  <si>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</si>
  <si>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</si>
  <si>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</si>
  <si>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</si>
  <si>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</si>
  <si>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</si>
  <si>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</si>
  <si>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</si>
  <si>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</si>
  <si>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</si>
  <si>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</si>
  <si>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</si>
  <si>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</si>
  <si>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</si>
  <si>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</si>
  <si>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</si>
  <si>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</si>
  <si>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</si>
  <si>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</si>
  <si>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</si>
  <si>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</si>
  <si>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</si>
  <si>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</si>
  <si>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</si>
  <si>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</si>
  <si>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</si>
  <si>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</si>
  <si>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</si>
  <si>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</si>
  <si>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</si>
  <si>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</si>
  <si>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</si>
  <si>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</si>
  <si>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</si>
  <si>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</si>
  <si>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</si>
  <si>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</si>
  <si>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</si>
  <si>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</si>
  <si>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</si>
  <si>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</si>
  <si>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</si>
  <si>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</si>
  <si>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</si>
  <si>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</si>
  <si>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</si>
  <si>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</si>
  <si>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</si>
  <si>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</si>
  <si>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</si>
  <si>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</si>
  <si>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</si>
  <si>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</si>
  <si>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</si>
  <si>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</si>
  <si>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</si>
  <si>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</si>
  <si>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</si>
  <si>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</si>
  <si>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</si>
  <si>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</si>
  <si>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</si>
  <si>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</si>
  <si>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</si>
  <si>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</si>
  <si>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</si>
  <si>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</si>
  <si>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</si>
  <si>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</si>
  <si>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</si>
  <si>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</si>
  <si>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</si>
  <si>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</si>
  <si>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</si>
  <si>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</si>
  <si>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</si>
  <si>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</si>
  <si>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</si>
  <si>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</si>
  <si>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</si>
  <si>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</si>
  <si>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</si>
  <si>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</si>
  <si>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</si>
  <si>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</si>
  <si>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</si>
  <si>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</si>
  <si>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</si>
  <si>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</si>
  <si>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</si>
  <si>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</si>
  <si>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</si>
  <si>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</si>
  <si>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</si>
  <si>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</si>
  <si>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</si>
  <si>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</si>
  <si>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</si>
  <si>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</si>
  <si>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</si>
  <si>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</si>
  <si>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</si>
  <si>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</si>
  <si>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</si>
  <si>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</si>
  <si>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</si>
  <si>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</si>
  <si>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</si>
  <si>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</si>
  <si>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</si>
  <si>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</si>
  <si>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</si>
  <si>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</si>
  <si>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</si>
  <si>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</si>
  <si>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</si>
  <si>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</si>
  <si>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</si>
  <si>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</si>
  <si>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</si>
  <si>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</si>
  <si>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</si>
  <si>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</si>
  <si>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</si>
  <si>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</si>
  <si>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</si>
  <si>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</si>
  <si>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</si>
  <si>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</si>
  <si>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</si>
  <si>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</si>
  <si>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</si>
  <si>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</si>
  <si>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</si>
  <si>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</si>
  <si>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</si>
  <si>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</si>
  <si>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</si>
  <si>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</si>
  <si>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</si>
  <si>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</si>
  <si>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</si>
  <si>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</si>
  <si>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</si>
  <si>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</si>
  <si>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</si>
  <si>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</si>
  <si>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</si>
  <si>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</si>
  <si>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</si>
  <si>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</si>
  <si>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</si>
  <si>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</si>
  <si>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</si>
  <si>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</si>
  <si>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</si>
  <si>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</si>
  <si>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</si>
  <si>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</si>
  <si>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</si>
  <si>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</si>
  <si>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</si>
  <si>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</si>
  <si>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</si>
  <si>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</si>
  <si>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</si>
  <si>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</si>
  <si>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</si>
  <si>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</si>
  <si>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</si>
  <si>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</si>
  <si>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</si>
  <si>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</si>
  <si>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</si>
  <si>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</si>
  <si>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</si>
  <si>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</si>
  <si>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</si>
  <si>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</si>
  <si>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</si>
  <si>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</si>
  <si>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</si>
  <si>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</si>
  <si>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</si>
  <si>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</si>
  <si>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</si>
  <si>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</si>
  <si>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</si>
  <si>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</si>
  <si>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</si>
  <si>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</si>
  <si>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</si>
  <si>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</si>
  <si>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</si>
  <si>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</si>
  <si>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</si>
  <si>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</si>
  <si>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</si>
  <si>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</si>
  <si>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</si>
  <si>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</si>
  <si>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</si>
  <si>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</si>
  <si>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</si>
  <si>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</si>
  <si>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</si>
  <si>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</si>
  <si>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</si>
  <si>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</si>
  <si>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</si>
  <si>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</si>
  <si>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</si>
  <si>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</si>
  <si>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</si>
  <si>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</si>
  <si>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</si>
  <si>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</si>
  <si>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</si>
  <si>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</si>
  <si>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</si>
  <si>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</si>
  <si>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</si>
  <si>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</si>
  <si>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</si>
  <si>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</si>
  <si>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</si>
  <si>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</si>
  <si>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</si>
  <si>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</si>
  <si>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</si>
  <si>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</si>
  <si>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</si>
  <si>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</si>
  <si>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</si>
  <si>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</si>
  <si>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</si>
  <si>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</si>
  <si>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</si>
  <si>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</si>
  <si>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</si>
  <si>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</si>
  <si>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</si>
  <si>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</si>
  <si>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</si>
  <si>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</si>
  <si>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</si>
  <si>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</si>
  <si>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</si>
  <si>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</si>
  <si>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</si>
  <si>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</si>
  <si>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</si>
  <si>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</si>
  <si>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</si>
  <si>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</si>
  <si>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</si>
  <si>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</si>
  <si>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</si>
  <si>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</si>
  <si>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</si>
  <si>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</si>
  <si>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</si>
  <si>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</si>
  <si>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</si>
  <si>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</si>
  <si>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</si>
  <si>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</si>
  <si>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</si>
  <si>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</si>
  <si>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</si>
  <si>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</si>
  <si>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</si>
  <si>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</si>
  <si>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</si>
  <si>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</si>
  <si>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</si>
  <si>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</si>
  <si>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</si>
  <si>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</si>
  <si>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</si>
  <si>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</si>
  <si>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</si>
  <si>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</si>
  <si>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</si>
  <si>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</si>
  <si>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</si>
  <si>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</si>
  <si>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</si>
  <si>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</si>
  <si>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</si>
  <si>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</si>
  <si>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</si>
  <si>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</si>
  <si>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</si>
  <si>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</si>
  <si>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</si>
  <si>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</si>
  <si>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</si>
  <si>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</si>
  <si>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</si>
  <si>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</si>
  <si>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</si>
  <si>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</si>
  <si>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</si>
  <si>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</si>
  <si>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</si>
  <si>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</si>
  <si>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</si>
  <si>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</si>
  <si>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</si>
  <si>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</si>
  <si>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</si>
  <si>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</si>
  <si>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</si>
  <si>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</si>
  <si>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</si>
  <si>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</si>
  <si>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</si>
  <si>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</si>
  <si>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</si>
  <si>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</si>
  <si>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</si>
  <si>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</si>
  <si>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</si>
  <si>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</si>
  <si>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</si>
  <si>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</si>
  <si>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</si>
  <si>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</si>
  <si>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</si>
  <si>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</si>
  <si>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</si>
  <si>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</si>
  <si>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</si>
  <si>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</si>
  <si>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</si>
  <si>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</si>
  <si>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</si>
  <si>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</si>
  <si>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</si>
  <si>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</si>
  <si>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</si>
  <si>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</si>
  <si>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</si>
  <si>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</si>
  <si>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</si>
  <si>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</si>
  <si>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</si>
  <si>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</si>
  <si>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</si>
  <si>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</si>
  <si>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</si>
  <si>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</si>
  <si>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</si>
  <si>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</si>
  <si>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</si>
  <si>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</si>
  <si>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</si>
  <si>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</si>
  <si>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</si>
  <si>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</si>
  <si>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</si>
  <si>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</si>
  <si>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</si>
  <si>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</si>
  <si>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</si>
  <si>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</si>
  <si>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</si>
  <si>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</si>
  <si>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</si>
  <si>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</si>
  <si>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</si>
  <si>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</si>
  <si>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</si>
  <si>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</si>
  <si>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</si>
  <si>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</si>
  <si>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</si>
  <si>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</si>
  <si>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</si>
  <si>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</si>
  <si>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</si>
  <si>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</si>
  <si>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</si>
  <si>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</si>
  <si>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</si>
  <si>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</si>
  <si>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</si>
  <si>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</si>
  <si>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</si>
  <si>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</si>
  <si>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</si>
  <si>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</si>
  <si>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</si>
  <si>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</si>
  <si>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</si>
  <si>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</si>
  <si>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</si>
  <si>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</si>
  <si>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</si>
  <si>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</si>
  <si>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</si>
  <si>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</si>
  <si>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</si>
  <si>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</si>
  <si>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</si>
  <si>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</si>
  <si>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</si>
  <si>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</si>
  <si>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</si>
  <si>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</si>
  <si>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</si>
  <si>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</si>
  <si>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</si>
  <si>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</si>
  <si>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</si>
  <si>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</si>
  <si>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</si>
  <si>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</si>
  <si>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</si>
  <si>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</si>
  <si>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</si>
  <si>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</si>
  <si>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</si>
  <si>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</si>
  <si>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</si>
  <si>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</si>
  <si>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</si>
  <si>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</si>
  <si>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</si>
  <si>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</si>
  <si>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</si>
  <si>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</si>
  <si>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</si>
  <si>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</si>
  <si>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</si>
  <si>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</si>
  <si>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</si>
  <si>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</si>
  <si>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</si>
  <si>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</si>
  <si>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</si>
  <si>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</si>
  <si>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</si>
  <si>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</si>
  <si>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</si>
  <si>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</si>
  <si>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</si>
  <si>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</si>
  <si>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</si>
  <si>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</si>
  <si>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</si>
  <si>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</si>
  <si>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</si>
  <si>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</si>
  <si>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</si>
  <si>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</si>
  <si>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</si>
  <si>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</si>
  <si>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</si>
  <si>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</si>
  <si>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</si>
  <si>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</si>
  <si>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</si>
  <si>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</si>
  <si>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</si>
  <si>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</si>
  <si>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</si>
  <si>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</si>
  <si>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</si>
  <si>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</si>
  <si>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</si>
  <si>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</si>
  <si>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</si>
  <si>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</si>
  <si>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</si>
  <si>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</si>
  <si>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</si>
  <si>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</si>
  <si>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</si>
  <si>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</si>
  <si>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</si>
  <si>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</si>
  <si>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</si>
  <si>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</si>
  <si>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</si>
  <si>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</si>
  <si>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</si>
  <si>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</si>
  <si>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</si>
  <si>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</si>
  <si>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</si>
  <si>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</si>
  <si>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</si>
  <si>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</si>
  <si>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</si>
  <si>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</si>
  <si>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</si>
  <si>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</si>
  <si>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</si>
  <si>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</si>
  <si>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</si>
  <si>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</si>
  <si>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</si>
  <si>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</si>
  <si>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</si>
  <si>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</si>
  <si>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</si>
  <si>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</si>
  <si>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</si>
  <si>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</si>
  <si>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</si>
  <si>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</si>
  <si>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</si>
  <si>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</si>
  <si>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</si>
  <si>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</si>
  <si>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</si>
  <si>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</si>
  <si>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</si>
  <si>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</si>
  <si>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</si>
  <si>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</si>
  <si>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</si>
  <si>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</si>
  <si>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</si>
  <si>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</si>
  <si>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</si>
  <si>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</si>
  <si>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</si>
  <si>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</si>
  <si>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</si>
  <si>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</si>
  <si>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</si>
  <si>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</si>
  <si>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</si>
  <si>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</si>
  <si>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</si>
  <si>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</si>
  <si>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</si>
  <si>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</si>
  <si>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</si>
  <si>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</si>
  <si>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</si>
  <si>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</si>
  <si>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</si>
  <si>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</si>
  <si>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</si>
  <si>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</si>
  <si>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</si>
  <si>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</si>
  <si>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</si>
  <si>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</si>
  <si>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</si>
  <si>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</si>
  <si>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</si>
  <si>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</si>
  <si>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</si>
  <si>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</si>
  <si>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</si>
  <si>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</si>
  <si>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</si>
  <si>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</si>
  <si>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</si>
  <si>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</si>
  <si>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</si>
  <si>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</si>
  <si>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</si>
  <si>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</si>
  <si>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</si>
  <si>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</si>
  <si>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</si>
  <si>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</si>
  <si>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</si>
  <si>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</si>
  <si>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</si>
  <si>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</si>
  <si>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</si>
  <si>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</si>
  <si>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</si>
  <si>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</si>
  <si>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</si>
  <si>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</si>
  <si>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</si>
  <si>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</si>
  <si>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</si>
  <si>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</si>
  <si>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</si>
  <si>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</si>
  <si>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</si>
  <si>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</si>
  <si>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</si>
  <si>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</si>
  <si>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</si>
  <si>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</si>
  <si>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</si>
  <si>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</si>
  <si>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</si>
  <si>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</si>
  <si>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</si>
  <si>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</si>
  <si>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</si>
  <si>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</si>
  <si>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</si>
  <si>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</si>
  <si>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</si>
  <si>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</si>
  <si>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</si>
  <si>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</si>
  <si>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</si>
  <si>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</si>
  <si>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</si>
  <si>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</si>
  <si>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</si>
  <si>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</si>
  <si>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</si>
  <si>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</si>
  <si>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</si>
  <si>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</si>
  <si>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</si>
  <si>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</si>
  <si>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</si>
  <si>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</si>
  <si>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</si>
  <si>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</si>
  <si>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</si>
  <si>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</si>
  <si>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</si>
  <si>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</si>
  <si>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</si>
  <si>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</si>
  <si>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</si>
  <si>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</si>
  <si>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</si>
  <si>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</si>
  <si>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</si>
  <si>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</si>
  <si>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</si>
  <si>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</si>
  <si>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</si>
  <si>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</si>
  <si>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</si>
  <si>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</si>
  <si>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</si>
  <si>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</si>
  <si>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</si>
  <si>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</si>
  <si>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</si>
  <si>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</si>
  <si>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</si>
  <si>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</si>
  <si>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</si>
  <si>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</si>
  <si>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</si>
  <si>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</si>
  <si>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</si>
  <si>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</si>
  <si>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</si>
  <si>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</si>
  <si>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</si>
  <si>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</si>
  <si>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</si>
  <si>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</si>
  <si>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</si>
  <si>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</si>
  <si>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</si>
  <si>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</si>
  <si>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</si>
  <si>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</si>
  <si>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</si>
  <si>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</si>
  <si>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</si>
  <si>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</si>
  <si>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</si>
  <si>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</si>
  <si>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</si>
  <si>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</si>
  <si>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</si>
  <si>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</si>
  <si>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</si>
  <si>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</si>
  <si>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</si>
  <si>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</si>
  <si>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</si>
  <si>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</si>
  <si>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</si>
  <si>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</si>
  <si>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</si>
  <si>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</si>
  <si>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</si>
  <si>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</si>
  <si>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</si>
  <si>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</si>
  <si>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</si>
  <si>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</si>
  <si>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</si>
  <si>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</si>
  <si>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</si>
  <si>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</si>
  <si>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</si>
  <si>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</si>
  <si>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</si>
  <si>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</si>
  <si>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</si>
  <si>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</si>
  <si>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</si>
  <si>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</si>
  <si>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</si>
  <si>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</si>
  <si>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</si>
  <si>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</si>
  <si>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</si>
  <si>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</si>
  <si>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</si>
  <si>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</si>
  <si>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</si>
  <si>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</si>
  <si>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</si>
  <si>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</si>
  <si>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</si>
  <si>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</si>
  <si>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</si>
  <si>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</si>
  <si>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</si>
  <si>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</si>
  <si>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</si>
  <si>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</si>
  <si>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</si>
  <si>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</si>
  <si>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</si>
  <si>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</si>
  <si>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</si>
  <si>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</si>
  <si>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</si>
  <si>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</si>
  <si>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</si>
  <si>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</si>
  <si>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</si>
  <si>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</si>
  <si>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</si>
  <si>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</si>
  <si>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</si>
  <si>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</si>
  <si>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</si>
  <si>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</si>
  <si>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</si>
  <si>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</si>
  <si>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</si>
  <si>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</si>
  <si>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</si>
  <si>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</si>
  <si>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</si>
  <si>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</si>
  <si>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</si>
  <si>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</si>
  <si>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</si>
  <si>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</si>
  <si>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</si>
  <si>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</si>
  <si>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</si>
  <si>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</si>
  <si>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</si>
  <si>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</si>
  <si>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</si>
  <si>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</si>
  <si>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</si>
  <si>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</si>
  <si>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</si>
  <si>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</si>
  <si>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</si>
  <si>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</si>
  <si>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</si>
  <si>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</si>
  <si>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</si>
  <si>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</si>
  <si>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</si>
  <si>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</si>
  <si>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</si>
  <si>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</si>
  <si>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</si>
  <si>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</si>
  <si>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</si>
  <si>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</si>
  <si>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</si>
  <si>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</si>
  <si>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</si>
  <si>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</si>
  <si>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</si>
  <si>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</si>
  <si>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</si>
  <si>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</si>
  <si>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</si>
  <si>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</si>
  <si>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</si>
  <si>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</si>
  <si>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</si>
  <si>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</si>
  <si>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</si>
  <si>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</si>
  <si>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</si>
  <si>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</si>
  <si>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</si>
  <si>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</si>
  <si>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</si>
  <si>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</si>
  <si>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</si>
  <si>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</si>
  <si>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</si>
  <si>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</si>
  <si>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</si>
  <si>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</si>
  <si>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</si>
  <si>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</si>
  <si>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</si>
  <si>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</si>
  <si>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</si>
  <si>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</si>
  <si>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</si>
  <si>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</si>
  <si>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</si>
  <si>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</si>
  <si>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</si>
  <si>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</si>
  <si>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</si>
  <si>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</si>
  <si>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</si>
  <si>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</si>
  <si>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</si>
  <si>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</si>
  <si>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</si>
  <si>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</si>
  <si>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</si>
  <si>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</si>
  <si>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</si>
  <si>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</si>
  <si>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</si>
  <si>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</si>
  <si>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</si>
  <si>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</si>
  <si>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</si>
  <si>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</si>
  <si>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</si>
  <si>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</si>
  <si>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</si>
  <si>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</si>
  <si>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</si>
  <si>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</si>
  <si>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</si>
  <si>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</si>
  <si>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</si>
  <si>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</si>
  <si>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</si>
  <si>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</si>
  <si>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</si>
  <si>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</si>
  <si>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</si>
  <si>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</si>
  <si>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</si>
  <si>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</si>
  <si>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</si>
  <si>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</si>
  <si>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</si>
  <si>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</si>
  <si>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</si>
  <si>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</si>
  <si>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</si>
  <si>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</si>
  <si>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</si>
  <si>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</si>
  <si>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</si>
  <si>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</si>
  <si>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</si>
  <si>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</si>
  <si>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</si>
  <si>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</si>
  <si>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</si>
  <si>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</si>
  <si>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</si>
  <si>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</si>
  <si>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</si>
  <si>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</si>
  <si>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</si>
  <si>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</si>
  <si>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</si>
  <si>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</si>
  <si>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</si>
  <si>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</si>
  <si>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</si>
  <si>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</si>
  <si>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</si>
  <si>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</si>
  <si>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</si>
  <si>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</si>
  <si>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</si>
  <si>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</si>
  <si>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</si>
  <si>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</si>
  <si>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</si>
  <si>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</si>
  <si>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</si>
  <si>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</si>
  <si>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</si>
  <si>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</si>
  <si>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</si>
  <si>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</si>
  <si>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</si>
  <si>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</si>
  <si>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</si>
  <si>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</si>
  <si>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</si>
  <si>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</si>
  <si>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</si>
  <si>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</si>
  <si>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</si>
  <si>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</si>
  <si>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</si>
  <si>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</si>
  <si>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</si>
  <si>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</si>
  <si>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</si>
  <si>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</si>
  <si>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</si>
  <si>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</si>
  <si>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</si>
  <si>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</si>
  <si>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</si>
  <si>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</si>
  <si>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</si>
  <si>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</si>
  <si>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</si>
  <si>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</si>
  <si>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</si>
  <si>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</si>
  <si>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</si>
  <si>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</si>
  <si>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</si>
  <si>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</si>
  <si>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</si>
  <si>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</si>
  <si>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</si>
  <si>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</si>
  <si>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</si>
  <si>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</si>
  <si>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</si>
  <si>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</si>
  <si>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</si>
  <si>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</si>
  <si>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</si>
  <si>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</si>
  <si>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</si>
  <si>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</si>
  <si>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</si>
  <si>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</si>
  <si>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</si>
  <si>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</si>
  <si>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</si>
  <si>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</si>
  <si>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</si>
  <si>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</si>
  <si>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</si>
  <si>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</si>
  <si>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</si>
  <si>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</si>
  <si>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</si>
  <si>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</si>
  <si>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</si>
  <si>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</si>
  <si>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</si>
  <si>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</si>
  <si>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</si>
  <si>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</si>
  <si>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</si>
  <si>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</si>
  <si>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</si>
  <si>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</si>
  <si>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</si>
  <si>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</si>
  <si>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</si>
  <si>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</si>
  <si>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</si>
  <si>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</si>
  <si>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</si>
  <si>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</si>
  <si>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</si>
  <si>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</si>
  <si>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</si>
  <si>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</si>
  <si>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</si>
  <si>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</si>
  <si>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</si>
  <si>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</si>
  <si>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</si>
  <si>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</si>
  <si>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</si>
  <si>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</si>
  <si>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</si>
  <si>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</si>
  <si>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</si>
  <si>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</si>
  <si>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</si>
  <si>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</si>
  <si>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</si>
  <si>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</si>
  <si>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</si>
  <si>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</si>
  <si>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</si>
  <si>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</si>
  <si>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</si>
  <si>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</si>
  <si>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</si>
  <si>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</si>
  <si>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</si>
  <si>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</si>
  <si>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</si>
  <si>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</si>
  <si>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</si>
  <si>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</si>
  <si>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</si>
  <si>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</si>
  <si>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</si>
  <si>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</si>
  <si>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</si>
  <si>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</si>
  <si>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</si>
  <si>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</si>
  <si>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</si>
  <si>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</si>
  <si>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</si>
  <si>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</si>
  <si>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</si>
  <si>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</si>
  <si>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</si>
  <si>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</si>
  <si>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</si>
  <si>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</si>
  <si>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</si>
  <si>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</si>
  <si>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</si>
  <si>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</si>
  <si>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</si>
  <si>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</si>
  <si>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</si>
  <si>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</si>
  <si>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</si>
  <si>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</si>
  <si>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</si>
  <si>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</si>
  <si>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</si>
  <si>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</si>
  <si>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</si>
  <si>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</si>
  <si>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</si>
  <si>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</si>
  <si>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</si>
  <si>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</si>
  <si>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</si>
  <si>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</si>
  <si>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</si>
  <si>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</si>
  <si>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</si>
  <si>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</si>
  <si>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</si>
  <si>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</si>
  <si>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</si>
  <si>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</si>
  <si>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</si>
  <si>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</si>
  <si>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</si>
  <si>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</si>
  <si>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</si>
  <si>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</si>
  <si>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</si>
  <si>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</si>
  <si>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</si>
  <si>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</si>
  <si>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</si>
  <si>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</si>
  <si>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</si>
  <si>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</si>
  <si>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</si>
  <si>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</si>
  <si>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</si>
  <si>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</si>
  <si>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</si>
  <si>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</si>
  <si>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</si>
  <si>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</si>
  <si>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</si>
  <si>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</si>
  <si>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</si>
  <si>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</si>
  <si>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</si>
  <si>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</si>
  <si>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</si>
  <si>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</si>
  <si>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</si>
  <si>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</si>
  <si>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</si>
  <si>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</si>
  <si>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</si>
  <si>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</si>
  <si>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</si>
  <si>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</si>
  <si>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</si>
  <si>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</si>
  <si>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</si>
  <si>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</si>
  <si>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</si>
  <si>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</si>
  <si>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</si>
  <si>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</si>
  <si>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</si>
  <si>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</si>
  <si>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</si>
  <si>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</si>
  <si>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</si>
  <si>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</si>
  <si>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</si>
  <si>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</si>
  <si>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</si>
  <si>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</si>
  <si>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</si>
  <si>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</si>
  <si>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</si>
  <si>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</si>
  <si>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</si>
  <si>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</si>
  <si>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</si>
  <si>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</si>
  <si>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</si>
  <si>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</si>
  <si>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</si>
  <si>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</si>
  <si>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</si>
  <si>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</si>
  <si>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</si>
  <si>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</si>
  <si>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</si>
  <si>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</si>
  <si>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</si>
  <si>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</si>
  <si>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</si>
  <si>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</si>
  <si>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</si>
  <si>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</si>
  <si>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</si>
  <si>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</si>
  <si>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</si>
  <si>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</si>
  <si>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</si>
  <si>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</si>
  <si>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</si>
  <si>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</si>
  <si>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</si>
  <si>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</si>
  <si>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</si>
  <si>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</si>
  <si>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</si>
  <si>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</si>
  <si>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</si>
  <si>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</si>
  <si>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</si>
  <si>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</si>
  <si>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</si>
  <si>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</si>
  <si>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</si>
  <si>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</si>
  <si>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</si>
  <si>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</si>
  <si>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</si>
  <si>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</si>
  <si>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</si>
  <si>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</si>
  <si>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</si>
  <si>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</si>
  <si>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</si>
  <si>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</si>
  <si>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</si>
  <si>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</si>
  <si>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</si>
  <si>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</si>
  <si>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</si>
  <si>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</si>
  <si>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</si>
  <si>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</si>
  <si>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</si>
  <si>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</si>
  <si>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</si>
  <si>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</si>
  <si>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</si>
  <si>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</si>
  <si>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</si>
  <si>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</si>
  <si>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</si>
  <si>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</si>
  <si>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</si>
  <si>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</si>
  <si>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</si>
  <si>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</si>
  <si>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</si>
  <si>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</si>
  <si>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</si>
  <si>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</si>
  <si>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</si>
  <si>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</si>
  <si>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</si>
  <si>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</si>
  <si>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</si>
  <si>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</si>
  <si>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</si>
  <si>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</si>
  <si>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</si>
  <si>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</si>
  <si>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</si>
  <si>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</si>
  <si>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</si>
  <si>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</si>
  <si>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</si>
  <si>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</si>
  <si>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</si>
  <si>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</si>
  <si>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</si>
  <si>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</si>
  <si>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</si>
  <si>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</si>
  <si>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</si>
  <si>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</si>
  <si>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</si>
  <si>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</si>
  <si>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</si>
  <si>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</si>
  <si>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</si>
  <si>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</si>
  <si>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</si>
  <si>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</si>
  <si>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</si>
  <si>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</si>
  <si>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</si>
  <si>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</si>
  <si>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</si>
  <si>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</si>
  <si>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</si>
  <si>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</si>
  <si>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</si>
  <si>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</si>
  <si>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</si>
  <si>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</si>
  <si>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</si>
  <si>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</si>
  <si>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</si>
  <si>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</si>
  <si>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</si>
  <si>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</si>
  <si>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</si>
  <si>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</si>
  <si>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</si>
  <si>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</si>
  <si>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</si>
  <si>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</si>
  <si>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</si>
  <si>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</si>
  <si>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</si>
  <si>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</si>
  <si>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</si>
  <si>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</si>
  <si>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</si>
  <si>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</si>
  <si>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</si>
  <si>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</si>
  <si>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</si>
  <si>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</si>
  <si>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</si>
  <si>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</si>
  <si>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</si>
  <si>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</si>
  <si>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</si>
  <si>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</si>
  <si>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</si>
  <si>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</si>
  <si>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</si>
  <si>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</si>
  <si>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</si>
  <si>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</si>
  <si>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</si>
  <si>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</si>
  <si>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</si>
  <si>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</si>
  <si>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</si>
  <si>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</si>
  <si>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</si>
  <si>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</si>
  <si>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</si>
  <si>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</si>
  <si>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</si>
  <si>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</si>
  <si>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</si>
  <si>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</si>
  <si>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</si>
  <si>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</si>
  <si>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</si>
  <si>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</si>
  <si>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</si>
  <si>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</si>
  <si>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</si>
  <si>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</si>
  <si>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</si>
  <si>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</si>
  <si>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</si>
  <si>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</si>
  <si>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</si>
  <si>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</si>
  <si>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</si>
  <si>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</si>
  <si>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</si>
  <si>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</si>
  <si>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</si>
  <si>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</si>
  <si>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</si>
  <si>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</si>
  <si>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</si>
  <si>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</si>
  <si>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</si>
  <si>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</si>
  <si>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</si>
  <si>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</si>
  <si>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</si>
  <si>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</si>
  <si>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</si>
  <si>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</si>
  <si>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</si>
  <si>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</si>
  <si>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</si>
  <si>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</si>
  <si>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</si>
  <si>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</si>
  <si>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</si>
  <si>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</si>
  <si>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</si>
  <si>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</si>
  <si>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</si>
  <si>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</si>
  <si>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</si>
  <si>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</si>
  <si>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</si>
  <si>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</si>
  <si>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</si>
  <si>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</si>
  <si>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</si>
  <si>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</si>
  <si>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</si>
  <si>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</si>
  <si>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</si>
  <si>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</si>
  <si>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</si>
  <si>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</si>
  <si>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</si>
  <si>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</si>
  <si>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</si>
  <si>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</si>
  <si>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</si>
  <si>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</si>
  <si>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</si>
  <si>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</si>
  <si>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</si>
  <si>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</si>
  <si>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</si>
  <si>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</si>
  <si>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</si>
  <si>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</si>
  <si>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</si>
  <si>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</si>
  <si>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</si>
  <si>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</si>
  <si>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</si>
  <si>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</si>
  <si>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</si>
  <si>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</si>
  <si>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</si>
  <si>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</si>
  <si>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</si>
  <si>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</si>
  <si>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</si>
  <si>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</si>
  <si>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</si>
  <si>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</si>
  <si>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</si>
  <si>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</si>
  <si>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</si>
  <si>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</si>
  <si>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</si>
  <si>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</si>
  <si>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</si>
  <si>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</si>
  <si>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</si>
  <si>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</si>
  <si>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</si>
  <si>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</si>
  <si>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</si>
  <si>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</si>
  <si>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</si>
  <si>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</si>
  <si>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</si>
  <si>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</si>
  <si>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</si>
  <si>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</si>
  <si>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</si>
  <si>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</si>
  <si>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</si>
  <si>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</si>
  <si>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</si>
  <si>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</si>
  <si>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</si>
  <si>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</si>
  <si>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</si>
  <si>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</si>
  <si>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</si>
  <si>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</si>
  <si>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</si>
  <si>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</si>
  <si>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</si>
  <si>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</si>
  <si>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</si>
  <si>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</si>
  <si>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</si>
  <si>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</si>
  <si>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</si>
  <si>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</si>
  <si>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</si>
  <si>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</si>
  <si>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</si>
  <si>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</si>
  <si>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</si>
  <si>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</si>
  <si>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</si>
  <si>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</si>
  <si>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</si>
  <si>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</si>
  <si>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</si>
  <si>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</si>
  <si>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</si>
  <si>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</si>
  <si>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</si>
  <si>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</si>
  <si>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</si>
  <si>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</si>
  <si>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</si>
  <si>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</si>
  <si>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</si>
  <si>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</si>
  <si>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</si>
  <si>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</si>
  <si>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</si>
  <si>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</si>
  <si>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</si>
  <si>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</si>
  <si>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</si>
  <si>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</si>
  <si>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</si>
  <si>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</si>
  <si>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</si>
  <si>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</si>
  <si>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</si>
  <si>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</si>
  <si>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</si>
  <si>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</si>
  <si>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</si>
  <si>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</si>
  <si>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</si>
  <si>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</si>
  <si>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</si>
  <si>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</si>
  <si>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</si>
  <si>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</si>
  <si>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</si>
  <si>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</si>
  <si>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</si>
  <si>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</si>
  <si>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</si>
  <si>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</si>
  <si>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</si>
  <si>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</si>
  <si>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</si>
  <si>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</si>
  <si>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</si>
  <si>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</si>
  <si>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</si>
  <si>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</si>
  <si>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</si>
  <si>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</si>
  <si>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</si>
  <si>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</si>
  <si>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</si>
  <si>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</si>
  <si>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</si>
  <si>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</si>
  <si>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</si>
  <si>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</si>
  <si>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</si>
  <si>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</si>
  <si>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</si>
  <si>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</si>
  <si>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</si>
  <si>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</si>
  <si>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</si>
  <si>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</si>
  <si>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</si>
  <si>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</si>
  <si>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</si>
  <si>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</si>
  <si>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</si>
  <si>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</si>
  <si>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</si>
  <si>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</si>
  <si>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</si>
  <si>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</si>
  <si>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</si>
  <si>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</si>
  <si>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</si>
  <si>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</si>
  <si>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</si>
  <si>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</si>
  <si>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</si>
  <si>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</si>
  <si>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</si>
  <si>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</si>
  <si>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</si>
  <si>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</si>
  <si>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</si>
  <si>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</si>
  <si>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</si>
  <si>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</si>
  <si>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</si>
  <si>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</si>
  <si>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</si>
  <si>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</si>
  <si>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</si>
  <si>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</si>
  <si>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</si>
  <si>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</si>
  <si>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</si>
  <si>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</si>
  <si>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</si>
  <si>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</si>
  <si>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</si>
  <si>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</si>
  <si>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</si>
  <si>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</si>
  <si>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</si>
  <si>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</si>
  <si>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</si>
  <si>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</si>
  <si>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</si>
  <si>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</si>
  <si>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</si>
  <si>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</si>
  <si>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</si>
  <si>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</si>
  <si>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</si>
  <si>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</si>
  <si>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</si>
  <si>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</si>
  <si>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</si>
  <si>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</si>
  <si>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</si>
  <si>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</si>
  <si>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</si>
  <si>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</si>
  <si>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</si>
  <si>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</si>
  <si>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</si>
  <si>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</si>
  <si>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</si>
  <si>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</si>
  <si>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</si>
  <si>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</si>
  <si>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</si>
  <si>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</si>
  <si>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</si>
  <si>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</si>
  <si>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</si>
  <si>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</si>
  <si>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</si>
  <si>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</si>
  <si>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</si>
  <si>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</si>
  <si>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</si>
  <si>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</si>
  <si>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</si>
  <si>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</si>
  <si>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</si>
  <si>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</si>
  <si>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</si>
  <si>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</si>
  <si>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</si>
  <si>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</si>
  <si>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</si>
  <si>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</si>
  <si>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</si>
  <si>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</si>
  <si>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</si>
  <si>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</si>
  <si>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</si>
  <si>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</si>
  <si>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</si>
  <si>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</si>
  <si>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</si>
  <si>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</si>
  <si>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</si>
  <si>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</si>
  <si>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</si>
  <si>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</si>
  <si>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</si>
  <si>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</si>
  <si>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</si>
  <si>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</si>
  <si>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</si>
  <si>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</si>
  <si>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</si>
  <si>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</si>
  <si>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</si>
  <si>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</si>
  <si>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</si>
  <si>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</si>
  <si>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</si>
  <si>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</si>
  <si>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</si>
  <si>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</si>
  <si>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</si>
  <si>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</si>
  <si>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</si>
  <si>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</si>
  <si>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</si>
  <si>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</si>
  <si>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</si>
  <si>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</si>
  <si>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</si>
  <si>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</si>
  <si>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</si>
  <si>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</si>
  <si>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</si>
  <si>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</si>
  <si>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</si>
  <si>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</si>
  <si>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</si>
  <si>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</si>
  <si>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</si>
  <si>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</si>
  <si>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</si>
  <si>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</si>
  <si>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</si>
  <si>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</si>
  <si>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</si>
  <si>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</si>
  <si>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</si>
  <si>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</si>
  <si>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</si>
  <si>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</si>
  <si>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</si>
  <si>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</si>
  <si>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</si>
  <si>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</si>
  <si>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</si>
  <si>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</si>
  <si>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</si>
  <si>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</si>
  <si>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</si>
  <si>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</si>
  <si>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</si>
  <si>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</si>
  <si>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</si>
  <si>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</si>
  <si>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</si>
  <si>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</si>
  <si>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</si>
  <si>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</si>
  <si>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</si>
  <si>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</si>
  <si>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</si>
  <si>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</si>
  <si>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</si>
  <si>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</si>
  <si>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</si>
  <si>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</si>
  <si>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</si>
  <si>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</si>
  <si>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</si>
  <si>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</si>
  <si>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</si>
  <si>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</si>
  <si>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</si>
  <si>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</si>
  <si>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</si>
  <si>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</si>
  <si>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</si>
  <si>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</si>
  <si>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</si>
  <si>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</si>
  <si>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</si>
  <si>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</si>
  <si>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</si>
  <si>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</si>
  <si>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</si>
  <si>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</si>
  <si>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</si>
  <si>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</si>
  <si>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</si>
  <si>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</si>
  <si>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</si>
  <si>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</si>
  <si>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</si>
  <si>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</si>
  <si>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</si>
  <si>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</si>
  <si>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</si>
  <si>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</si>
  <si>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</si>
  <si>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</si>
  <si>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</si>
  <si>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</si>
  <si>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</si>
  <si>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</si>
  <si>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</si>
  <si>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</si>
  <si>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</si>
  <si>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</si>
  <si>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</si>
  <si>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</si>
  <si>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</si>
  <si>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</si>
  <si>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</si>
  <si>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</si>
  <si>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</si>
  <si>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</si>
  <si>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</si>
  <si>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</si>
  <si>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</si>
  <si>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</si>
  <si>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</si>
  <si>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</si>
  <si>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</si>
  <si>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</si>
  <si>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</si>
  <si>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</si>
  <si>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</si>
  <si>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</si>
  <si>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</si>
  <si>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</si>
  <si>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</si>
  <si>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</si>
  <si>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</si>
  <si>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</si>
  <si>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</si>
  <si>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</si>
  <si>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</si>
  <si>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</si>
  <si>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</si>
  <si>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</si>
  <si>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</si>
  <si>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</si>
  <si>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</si>
  <si>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</si>
  <si>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</si>
  <si>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</si>
  <si>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</si>
  <si>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</si>
  <si>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</si>
  <si>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</si>
  <si>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</si>
  <si>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</si>
  <si>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</si>
  <si>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</si>
  <si>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</si>
  <si>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</si>
  <si>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</si>
  <si>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</si>
  <si>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</si>
  <si>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</si>
  <si>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</si>
  <si>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</si>
  <si>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</si>
  <si>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</si>
  <si>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</si>
  <si>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</si>
  <si>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</si>
  <si>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</si>
  <si>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</si>
  <si>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</si>
  <si>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</si>
  <si>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</si>
  <si>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</si>
  <si>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</si>
  <si>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</si>
  <si>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</si>
  <si>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</si>
  <si>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</si>
  <si>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</si>
  <si>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</si>
  <si>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</si>
  <si>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</si>
  <si>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</si>
  <si>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</si>
  <si>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</si>
  <si>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</si>
  <si>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</si>
  <si>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</si>
  <si>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</si>
  <si>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</si>
  <si>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</si>
  <si>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</si>
  <si>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</si>
  <si>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</si>
  <si>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</si>
  <si>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</si>
  <si>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</si>
  <si>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</si>
  <si>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</si>
  <si>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</si>
  <si>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</si>
  <si>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</si>
  <si>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</si>
  <si>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</si>
  <si>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</si>
  <si>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</si>
  <si>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</si>
  <si>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</si>
  <si>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</si>
  <si>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</si>
  <si>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</si>
  <si>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</si>
  <si>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</si>
  <si>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</si>
  <si>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</si>
  <si>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</si>
  <si>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</si>
  <si>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</si>
  <si>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</si>
  <si>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</si>
  <si>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</si>
  <si>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</si>
  <si>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</si>
  <si>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</si>
  <si>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</si>
  <si>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</si>
  <si>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</si>
  <si>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</si>
  <si>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</si>
  <si>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</si>
  <si>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</si>
  <si>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</si>
  <si>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</si>
  <si>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</si>
  <si>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</si>
  <si>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</si>
  <si>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</si>
  <si>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</si>
  <si>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</si>
  <si>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</si>
  <si>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</si>
  <si>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</si>
  <si>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</si>
  <si>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</si>
  <si>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</si>
  <si>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</si>
  <si>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</si>
  <si>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</si>
  <si>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</si>
  <si>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</si>
  <si>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</si>
  <si>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</si>
  <si>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</si>
  <si>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</si>
  <si>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</si>
  <si>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</si>
  <si>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</si>
  <si>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</si>
  <si>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</si>
  <si>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</si>
  <si>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</si>
  <si>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</si>
  <si>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</si>
  <si>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</si>
  <si>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</si>
  <si>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</si>
  <si>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</si>
  <si>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</si>
  <si>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</si>
  <si>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</si>
  <si>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</si>
  <si>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</si>
  <si>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</si>
  <si>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</si>
  <si>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</si>
  <si>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</si>
  <si>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</si>
  <si>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</si>
  <si>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</si>
  <si>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</si>
  <si>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</si>
  <si>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</si>
  <si>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</si>
  <si>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</si>
  <si>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</si>
  <si>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</si>
  <si>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</si>
  <si>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</si>
  <si>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</si>
  <si>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</si>
  <si>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</si>
  <si>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</si>
  <si>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</si>
  <si>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</si>
  <si>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</si>
  <si>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</si>
  <si>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</si>
  <si>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</si>
  <si>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</si>
  <si>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</si>
  <si>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</si>
  <si>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</si>
  <si>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</si>
  <si>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</si>
  <si>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</si>
  <si>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</si>
  <si>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</si>
  <si>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</si>
  <si>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</si>
  <si>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</si>
  <si>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</si>
  <si>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</si>
  <si>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</si>
  <si>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</si>
  <si>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</si>
  <si>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</si>
  <si>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</si>
  <si>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</si>
  <si>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</si>
  <si>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</si>
  <si>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</si>
  <si>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</si>
  <si>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</si>
  <si>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</si>
  <si>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</si>
  <si>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</si>
  <si>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</si>
  <si>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</si>
  <si>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</si>
  <si>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</si>
  <si>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</si>
  <si>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</si>
  <si>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</si>
  <si>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</si>
  <si>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</si>
  <si>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</si>
  <si>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</si>
  <si>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</si>
  <si>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</si>
  <si>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</si>
  <si>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</si>
  <si>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</si>
  <si>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</si>
  <si>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</si>
  <si>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</si>
  <si>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</si>
  <si>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</si>
  <si>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</si>
  <si>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</si>
  <si>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</si>
  <si>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</si>
  <si>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</si>
  <si>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</si>
  <si>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</si>
  <si>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</si>
  <si>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</si>
  <si>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</si>
  <si>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</si>
  <si>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</si>
  <si>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</si>
  <si>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</si>
  <si>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</si>
  <si>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</si>
  <si>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</si>
  <si>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</si>
  <si>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</si>
  <si>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</si>
  <si>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</si>
  <si>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</si>
  <si>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</si>
  <si>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</si>
  <si>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</si>
  <si>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</si>
  <si>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</si>
  <si>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</si>
  <si>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</si>
  <si>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</si>
  <si>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</si>
  <si>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</si>
  <si>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</si>
  <si>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</si>
  <si>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</si>
  <si>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</si>
  <si>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</si>
  <si>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</si>
  <si>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</si>
  <si>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</si>
  <si>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</si>
  <si>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</si>
  <si>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</si>
  <si>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</si>
  <si>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</si>
  <si>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</si>
  <si>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</si>
  <si>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</si>
  <si>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</si>
  <si>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</si>
  <si>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</si>
  <si>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</si>
  <si>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</si>
  <si>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</si>
  <si>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</si>
  <si>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</si>
  <si>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</si>
  <si>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</si>
  <si>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</si>
  <si>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</si>
  <si>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</si>
  <si>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</si>
  <si>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</si>
  <si>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</si>
  <si>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</si>
  <si>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</si>
  <si>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</si>
  <si>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</si>
  <si>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</si>
  <si>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</si>
  <si>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</si>
  <si>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</si>
  <si>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</si>
  <si>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</si>
  <si>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</si>
  <si>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</si>
  <si>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</si>
  <si>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</si>
  <si>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</si>
  <si>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</si>
  <si>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</si>
  <si>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</si>
  <si>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</si>
  <si>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</si>
  <si>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</si>
  <si>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</si>
  <si>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</si>
  <si>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</si>
  <si>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</si>
  <si>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</si>
  <si>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</si>
  <si>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</si>
  <si>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</si>
  <si>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</si>
  <si>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</si>
  <si>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</si>
  <si>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</si>
  <si>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</si>
  <si>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</si>
  <si>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</si>
  <si>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</si>
  <si>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</si>
  <si>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</si>
  <si>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</si>
  <si>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</si>
  <si>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</si>
  <si>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</si>
  <si>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</si>
  <si>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</si>
  <si>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</si>
  <si>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</si>
  <si>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</si>
  <si>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</si>
  <si>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</si>
  <si>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</si>
  <si>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</si>
  <si>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</si>
  <si>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</si>
  <si>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</si>
  <si>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</si>
  <si>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</si>
  <si>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</si>
  <si>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</si>
  <si>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</si>
  <si>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</si>
  <si>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</si>
  <si>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</si>
  <si>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</si>
  <si>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</si>
  <si>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</si>
  <si>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</si>
  <si>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</si>
  <si>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</si>
  <si>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</si>
  <si>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</si>
  <si>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</si>
  <si>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</si>
  <si>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</si>
  <si>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</si>
  <si>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</si>
  <si>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</si>
  <si>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</si>
  <si>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</si>
  <si>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</si>
  <si>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</si>
  <si>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</si>
  <si>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</si>
  <si>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</si>
  <si>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</si>
  <si>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</si>
  <si>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</si>
  <si>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</si>
  <si>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</si>
  <si>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</si>
  <si>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</si>
  <si>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</si>
  <si>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</si>
  <si>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</si>
  <si>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</si>
  <si>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</si>
  <si>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</si>
  <si>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</si>
  <si>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</si>
  <si>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</si>
  <si>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</si>
  <si>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</si>
  <si>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</si>
  <si>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</si>
  <si>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</si>
  <si>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</si>
  <si>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</si>
  <si>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</si>
  <si>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</si>
  <si>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</si>
  <si>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</si>
  <si>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</si>
  <si>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</si>
  <si>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</si>
  <si>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</si>
  <si>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</si>
  <si>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</si>
  <si>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</si>
  <si>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</si>
  <si>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</si>
  <si>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</si>
  <si>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</si>
  <si>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</si>
  <si>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</si>
  <si>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</si>
  <si>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</si>
  <si>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</si>
  <si>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</si>
  <si>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</si>
  <si>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</si>
  <si>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</si>
  <si>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</si>
  <si>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</si>
  <si>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</si>
  <si>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</si>
  <si>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</si>
  <si>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</si>
  <si>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</si>
  <si>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</si>
  <si>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</si>
  <si>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</si>
  <si>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</si>
  <si>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</si>
  <si>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</si>
  <si>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</si>
  <si>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</si>
  <si>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</si>
  <si>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</si>
  <si>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</si>
  <si>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</si>
  <si>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</si>
  <si>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</si>
  <si>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</si>
  <si>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</si>
  <si>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</si>
  <si>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</si>
  <si>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</si>
  <si>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</si>
  <si>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</si>
  <si>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</si>
  <si>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</si>
  <si>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</si>
  <si>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</si>
  <si>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</si>
  <si>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</si>
  <si>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</si>
  <si>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</si>
  <si>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</si>
  <si>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</si>
  <si>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</si>
  <si>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</si>
  <si>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</si>
  <si>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</si>
  <si>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</si>
  <si>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</si>
  <si>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</si>
  <si>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</si>
  <si>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</si>
  <si>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</si>
  <si>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</si>
  <si>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</si>
  <si>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</si>
  <si>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</si>
  <si>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</si>
  <si>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</si>
  <si>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</si>
  <si>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</si>
  <si>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</si>
  <si>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</si>
  <si>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</si>
  <si>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</si>
  <si>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</si>
  <si>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</si>
  <si>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</si>
  <si>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</si>
  <si>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</si>
  <si>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</si>
  <si>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</si>
  <si>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</si>
  <si>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</si>
  <si>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</si>
  <si>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</si>
  <si>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</si>
  <si>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</si>
  <si>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</si>
  <si>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</si>
  <si>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</si>
  <si>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</si>
  <si>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</si>
  <si>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</si>
  <si>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</si>
  <si>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</si>
  <si>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</si>
  <si>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</si>
  <si>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</si>
  <si>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</si>
  <si>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</si>
  <si>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</si>
  <si>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</si>
  <si>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</si>
  <si>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</si>
  <si>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</si>
  <si>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</si>
  <si>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</si>
  <si>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</si>
  <si>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</si>
  <si>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</si>
  <si>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</si>
  <si>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</si>
  <si>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</si>
  <si>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</si>
  <si>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</si>
  <si>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</si>
  <si>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</si>
  <si>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</si>
  <si>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</si>
  <si>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</si>
  <si>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</si>
  <si>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</si>
  <si>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</si>
  <si>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</si>
  <si>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</si>
  <si>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</si>
  <si>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</si>
  <si>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</si>
  <si>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</si>
  <si>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</si>
  <si>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</si>
  <si>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</si>
  <si>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</si>
  <si>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</si>
  <si>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</si>
  <si>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</si>
  <si>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</si>
  <si>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</si>
  <si>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</si>
  <si>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</si>
  <si>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</si>
  <si>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</si>
  <si>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</si>
  <si>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</si>
  <si>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</si>
  <si>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</si>
  <si>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</si>
  <si>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</si>
  <si>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</si>
  <si>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</si>
  <si>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</si>
  <si>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</si>
  <si>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</si>
  <si>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</si>
  <si>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</si>
  <si>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</si>
  <si>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</si>
  <si>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</si>
  <si>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</si>
  <si>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</si>
  <si>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</si>
  <si>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</si>
  <si>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</si>
  <si>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</si>
  <si>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</si>
  <si>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</si>
  <si>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</si>
  <si>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</si>
  <si>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</si>
  <si>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</si>
  <si>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</si>
  <si>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</si>
  <si>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</si>
  <si>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</si>
  <si>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</si>
  <si>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</si>
  <si>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</si>
  <si>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</si>
  <si>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</si>
  <si>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</si>
  <si>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</si>
  <si>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</si>
  <si>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</si>
  <si>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</si>
  <si>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</si>
  <si>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</si>
  <si>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</si>
  <si>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</si>
  <si>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</si>
  <si>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</si>
  <si>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</si>
  <si>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</si>
  <si>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</si>
  <si>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</si>
  <si>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</si>
  <si>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</si>
  <si>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</si>
  <si>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</si>
  <si>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</si>
  <si>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</si>
  <si>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</si>
  <si>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</si>
  <si>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</si>
  <si>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</si>
  <si>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</si>
  <si>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</si>
  <si>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</si>
  <si>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</si>
  <si>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</si>
  <si>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</si>
  <si>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</si>
  <si>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</si>
  <si>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</si>
  <si>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</si>
  <si>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</si>
  <si>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</si>
  <si>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</si>
  <si>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</si>
  <si>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</si>
  <si>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</si>
  <si>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</si>
  <si>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</si>
  <si>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</si>
  <si>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</si>
  <si>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</si>
  <si>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</si>
  <si>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</si>
  <si>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</si>
  <si>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</si>
  <si>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</si>
  <si>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</si>
  <si>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</si>
  <si>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</si>
  <si>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</si>
  <si>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</si>
  <si>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</si>
  <si>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</si>
  <si>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</si>
  <si>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</si>
  <si>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</si>
  <si>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</si>
  <si>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</si>
  <si>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</si>
  <si>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</si>
  <si>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</si>
  <si>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</si>
  <si>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</si>
  <si>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</si>
  <si>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</si>
  <si>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</si>
  <si>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</si>
  <si>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</si>
  <si>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</si>
  <si>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</si>
  <si>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</si>
  <si>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</si>
  <si>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</si>
  <si>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</si>
  <si>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</si>
  <si>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</si>
  <si>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</si>
  <si>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</si>
  <si>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</si>
  <si>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</si>
  <si>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</si>
  <si>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</si>
  <si>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</si>
  <si>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</si>
  <si>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</si>
  <si>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</si>
  <si>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</si>
  <si>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</si>
  <si>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</si>
  <si>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</si>
  <si>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</si>
  <si>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</si>
  <si>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</si>
  <si>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</si>
  <si>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</si>
  <si>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</si>
  <si>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</si>
  <si>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</si>
  <si>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</si>
  <si>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</si>
  <si>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</si>
  <si>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</si>
  <si>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</si>
  <si>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</si>
  <si>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</si>
  <si>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</si>
  <si>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</si>
  <si>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</si>
  <si>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</si>
  <si>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</si>
  <si>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</si>
  <si>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</si>
  <si>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</si>
  <si>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</si>
  <si>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</si>
  <si>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</si>
  <si>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</si>
  <si>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</si>
  <si>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</si>
  <si>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</si>
  <si>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</si>
  <si>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</si>
  <si>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</si>
  <si>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</si>
  <si>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</si>
  <si>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</si>
  <si>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</si>
  <si>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</si>
  <si>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</si>
  <si>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</si>
  <si>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</si>
  <si>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</si>
  <si>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</si>
  <si>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</si>
  <si>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</si>
  <si>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</si>
  <si>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</si>
  <si>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</si>
  <si>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</si>
  <si>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</si>
  <si>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</si>
  <si>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</si>
  <si>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</si>
  <si>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</si>
  <si>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</si>
  <si>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</si>
  <si>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</si>
  <si>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</si>
  <si>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</si>
  <si>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</si>
  <si>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</si>
  <si>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</si>
  <si>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</si>
  <si>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</si>
  <si>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</si>
  <si>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</si>
  <si>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</si>
  <si>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</si>
  <si>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</si>
  <si>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</si>
  <si>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</si>
  <si>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</si>
  <si>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</si>
  <si>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</si>
  <si>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</si>
  <si>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</si>
  <si>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</si>
  <si>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</si>
  <si>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</si>
  <si>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</si>
  <si>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</si>
  <si>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</si>
  <si>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</si>
  <si>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</si>
  <si>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</si>
  <si>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</si>
  <si>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</si>
  <si>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</si>
  <si>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</si>
  <si>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</si>
  <si>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</si>
  <si>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</si>
  <si>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</si>
  <si>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</si>
  <si>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</si>
  <si>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</si>
  <si>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</si>
  <si>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</si>
  <si>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</si>
  <si>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</si>
  <si>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</si>
  <si>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</si>
  <si>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</si>
  <si>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</si>
  <si>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</si>
  <si>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</si>
  <si>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</si>
  <si>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</si>
  <si>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</si>
  <si>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</si>
  <si>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</si>
  <si>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</si>
  <si>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</si>
  <si>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</si>
  <si>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</si>
  <si>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</si>
  <si>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</si>
  <si>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</si>
  <si>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</si>
  <si>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</si>
  <si>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</si>
  <si>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</si>
  <si>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</si>
  <si>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</si>
  <si>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</si>
  <si>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</si>
  <si>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</si>
  <si>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</si>
  <si>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</si>
  <si>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</si>
  <si>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</si>
  <si>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</si>
  <si>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</si>
  <si>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</si>
  <si>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</si>
  <si>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</si>
  <si>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</si>
  <si>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</si>
  <si>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</si>
  <si>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</si>
  <si>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</si>
  <si>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</si>
  <si>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</si>
  <si>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</si>
  <si>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</si>
  <si>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</si>
  <si>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</si>
  <si>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</si>
  <si>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</si>
  <si>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</si>
  <si>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</si>
  <si>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</si>
  <si>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</si>
  <si>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</si>
  <si>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</si>
  <si>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</si>
  <si>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</si>
  <si>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</si>
  <si>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</si>
  <si>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</si>
  <si>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</si>
  <si>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</si>
  <si>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</si>
  <si>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</si>
  <si>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</si>
  <si>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</si>
  <si>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</si>
  <si>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</si>
  <si>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</si>
  <si>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</si>
  <si>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</si>
  <si>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</si>
  <si>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</si>
  <si>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</si>
  <si>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</si>
  <si>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</si>
  <si>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</si>
  <si>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</si>
  <si>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</si>
  <si>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</si>
  <si>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</si>
  <si>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</si>
  <si>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</si>
  <si>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</si>
  <si>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</si>
  <si>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</si>
  <si>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</si>
  <si>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</si>
  <si>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</si>
  <si>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</si>
  <si>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</si>
  <si>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</si>
  <si>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</si>
  <si>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</si>
  <si>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</si>
  <si>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</si>
  <si>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</si>
  <si>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</si>
  <si>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</si>
  <si>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</si>
  <si>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</si>
  <si>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</si>
  <si>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</si>
  <si>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</si>
  <si>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</si>
  <si>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</si>
  <si>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</si>
  <si>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</si>
  <si>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</si>
  <si>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</si>
  <si>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</si>
  <si>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</si>
  <si>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</si>
  <si>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</si>
  <si>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</si>
  <si>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</si>
  <si>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</si>
  <si>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</si>
  <si>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</si>
  <si>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</si>
  <si>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</si>
  <si>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</si>
  <si>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</si>
  <si>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</si>
  <si>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</si>
  <si>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</si>
  <si>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</si>
  <si>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</si>
  <si>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</si>
  <si>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</si>
  <si>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</si>
  <si>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</si>
  <si>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</si>
  <si>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</si>
  <si>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</si>
  <si>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</si>
  <si>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</si>
  <si>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</si>
  <si>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</si>
  <si>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</si>
  <si>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</si>
  <si>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</si>
  <si>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</si>
  <si>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</si>
  <si>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</si>
  <si>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</si>
  <si>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</si>
  <si>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</si>
  <si>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</si>
  <si>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</si>
  <si>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</si>
  <si>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</si>
  <si>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</si>
  <si>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</si>
  <si>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</si>
  <si>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</si>
  <si>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</si>
  <si>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</si>
  <si>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</si>
  <si>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</si>
  <si>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</si>
  <si>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</si>
  <si>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</si>
  <si>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</si>
  <si>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</si>
  <si>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</si>
  <si>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</si>
  <si>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</si>
  <si>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</si>
  <si>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</si>
  <si>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</si>
  <si>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</si>
  <si>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</si>
  <si>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</si>
  <si>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</si>
  <si>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</si>
  <si>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</si>
  <si>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</si>
  <si>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</si>
  <si>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</si>
  <si>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</si>
  <si>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</si>
  <si>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</si>
  <si>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</si>
  <si>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</si>
  <si>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</si>
  <si>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</si>
  <si>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</si>
  <si>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</si>
  <si>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</si>
  <si>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</si>
  <si>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</si>
  <si>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</si>
  <si>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</si>
  <si>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</si>
  <si>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</si>
  <si>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</si>
  <si>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</si>
  <si>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</si>
  <si>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</si>
  <si>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</si>
  <si>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</si>
  <si>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</si>
  <si>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</si>
  <si>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</si>
  <si>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</si>
  <si>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</si>
  <si>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</si>
  <si>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</si>
  <si>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</si>
  <si>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</si>
  <si>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</si>
  <si>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</si>
  <si>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</si>
  <si>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</si>
  <si>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</si>
  <si>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</si>
  <si>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</si>
  <si>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</si>
  <si>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</si>
  <si>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</si>
  <si>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</si>
  <si>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</si>
  <si>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</si>
  <si>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</si>
  <si>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</si>
  <si>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</si>
  <si>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</si>
  <si>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</si>
  <si>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</si>
  <si>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</si>
  <si>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</si>
  <si>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</si>
  <si>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</si>
  <si>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</si>
  <si>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</si>
  <si>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</si>
  <si>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</si>
  <si>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</si>
  <si>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</si>
  <si>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</si>
  <si>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</si>
  <si>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</si>
  <si>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</si>
  <si>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</si>
  <si>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</si>
  <si>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</si>
  <si>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</si>
  <si>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</si>
  <si>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</si>
  <si>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</si>
  <si>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</si>
  <si>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</si>
  <si>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</si>
  <si>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</si>
  <si>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</si>
  <si>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</si>
  <si>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</si>
  <si>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</si>
  <si>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</si>
  <si>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</si>
  <si>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</si>
  <si>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</si>
  <si>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</si>
  <si>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</si>
  <si>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</si>
  <si>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</si>
  <si>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</si>
  <si>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</si>
  <si>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</si>
  <si>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</si>
  <si>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</si>
  <si>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</si>
  <si>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</si>
  <si>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</si>
  <si>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</si>
  <si>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</si>
  <si>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</si>
  <si>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</si>
  <si>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</si>
  <si>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</si>
  <si>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</si>
  <si>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</si>
  <si>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</si>
  <si>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</si>
  <si>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</si>
  <si>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</si>
  <si>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</si>
  <si>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</si>
  <si>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</si>
  <si>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</si>
  <si>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</si>
  <si>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</si>
  <si>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</si>
  <si>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</si>
  <si>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</si>
  <si>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</si>
  <si>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</si>
  <si>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</si>
  <si>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</si>
  <si>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</si>
  <si>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</si>
  <si>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</si>
  <si>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</si>
  <si>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</si>
  <si>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</si>
  <si>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</si>
  <si>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</si>
  <si>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</si>
  <si>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</si>
  <si>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</si>
  <si>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</si>
  <si>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</si>
  <si>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</si>
  <si>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</si>
  <si>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</si>
  <si>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</si>
  <si>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</si>
  <si>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</si>
  <si>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</si>
  <si>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</si>
  <si>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</si>
  <si>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</si>
  <si>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</si>
  <si>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</si>
  <si>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</si>
  <si>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</si>
  <si>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</si>
  <si>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</si>
  <si>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</si>
  <si>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</si>
  <si>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</si>
  <si>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</si>
  <si>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</si>
  <si>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</si>
  <si>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</si>
  <si>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</si>
  <si>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</si>
  <si>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</si>
  <si>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</si>
  <si>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</si>
  <si>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</si>
  <si>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</si>
  <si>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</si>
  <si>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</si>
  <si>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</si>
  <si>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</si>
  <si>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</si>
  <si>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</si>
  <si>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</si>
  <si>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</si>
  <si>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</si>
  <si>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</si>
  <si>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</si>
  <si>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</si>
  <si>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</si>
  <si>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</si>
  <si>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</si>
  <si>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</si>
  <si>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</si>
  <si>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</si>
  <si>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</si>
  <si>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</si>
  <si>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</si>
  <si>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</si>
  <si>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</si>
  <si>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</si>
  <si>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</si>
  <si>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</si>
  <si>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</si>
  <si>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</si>
  <si>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</si>
  <si>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</si>
  <si>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</si>
  <si>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</si>
  <si>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</si>
  <si>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</si>
  <si>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</si>
  <si>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</si>
  <si>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</si>
  <si>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</si>
  <si>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</si>
  <si>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</si>
  <si>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</si>
  <si>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</si>
  <si>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</si>
  <si>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</si>
  <si>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</si>
  <si>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</si>
  <si>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</si>
  <si>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</si>
  <si>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</si>
  <si>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</si>
  <si>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</si>
  <si>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</si>
  <si>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</si>
  <si>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</si>
  <si>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</si>
  <si>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</si>
  <si>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</si>
  <si>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</si>
  <si>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</si>
  <si>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</si>
  <si>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</si>
  <si>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</si>
  <si>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</si>
  <si>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</si>
  <si>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</si>
  <si>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</si>
  <si>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</si>
  <si>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</si>
  <si>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</si>
  <si>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</si>
  <si>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</si>
  <si>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</si>
  <si>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</si>
  <si>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</si>
  <si>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</si>
  <si>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</si>
  <si>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</si>
  <si>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</si>
  <si>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</si>
  <si>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</si>
  <si>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</si>
  <si>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</si>
  <si>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</si>
  <si>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</si>
  <si>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</si>
  <si>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</si>
  <si>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</si>
  <si>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</si>
  <si>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</si>
  <si>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</si>
  <si>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</si>
  <si>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</si>
  <si>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</si>
  <si>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</si>
  <si>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</si>
  <si>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</si>
  <si>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</si>
  <si>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</si>
  <si>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</si>
  <si>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</si>
  <si>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</si>
  <si>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</si>
  <si>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</si>
  <si>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</si>
  <si>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</si>
  <si>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</si>
  <si>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</si>
  <si>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</si>
  <si>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</si>
  <si>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</si>
  <si>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</si>
  <si>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</si>
  <si>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</si>
  <si>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</si>
  <si>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</si>
  <si>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</si>
  <si>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</si>
  <si>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</si>
  <si>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</si>
  <si>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</si>
  <si>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</si>
  <si>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</si>
  <si>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</si>
  <si>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</si>
  <si>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</si>
  <si>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</si>
  <si>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</si>
  <si>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</si>
  <si>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</si>
  <si>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</si>
  <si>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</si>
  <si>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</si>
  <si>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</si>
  <si>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</si>
  <si>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</si>
  <si>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</si>
  <si>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</si>
  <si>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</si>
  <si>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</si>
  <si>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</si>
  <si>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</si>
  <si>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</si>
  <si>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</si>
  <si>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</si>
  <si>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</si>
  <si>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</si>
  <si>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</si>
  <si>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</si>
  <si>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</si>
  <si>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</si>
  <si>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</si>
  <si>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</si>
  <si>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</si>
  <si>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</si>
  <si>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</si>
  <si>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</si>
  <si>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</si>
  <si>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</si>
  <si>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</si>
  <si>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</si>
  <si>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</si>
  <si>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</si>
  <si>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</si>
  <si>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</si>
  <si>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</si>
  <si>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</si>
  <si>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</si>
  <si>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</si>
  <si>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</si>
  <si>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</si>
  <si>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</si>
  <si>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</si>
  <si>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</si>
  <si>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</si>
  <si>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</si>
  <si>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</si>
  <si>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</si>
  <si>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</si>
  <si>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</si>
  <si>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</si>
  <si>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</si>
  <si>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</si>
  <si>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</si>
  <si>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</si>
  <si>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</si>
  <si>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</si>
  <si>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</si>
  <si>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</si>
  <si>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</si>
  <si>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</si>
  <si>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</si>
  <si>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</si>
  <si>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</si>
  <si>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</si>
  <si>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</si>
  <si>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</si>
  <si>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</si>
  <si>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</si>
  <si>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</si>
  <si>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</si>
  <si>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</si>
  <si>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</si>
  <si>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</si>
  <si>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</si>
  <si>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</si>
  <si>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</si>
  <si>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</si>
  <si>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</si>
  <si>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</si>
  <si>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</si>
  <si>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</si>
  <si>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</si>
  <si>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</si>
  <si>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</si>
  <si>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</si>
  <si>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</si>
  <si>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</si>
  <si>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</si>
  <si>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</si>
  <si>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</si>
  <si>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</si>
  <si>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</si>
  <si>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</si>
  <si>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</si>
  <si>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</si>
  <si>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</si>
  <si>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</si>
  <si>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</si>
  <si>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</si>
  <si>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</si>
  <si>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</si>
  <si>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</si>
  <si>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</si>
  <si>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</si>
  <si>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</si>
  <si>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</si>
  <si>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</si>
  <si>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</si>
  <si>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</si>
  <si>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</si>
  <si>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</si>
  <si>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</si>
  <si>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</si>
  <si>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</si>
  <si>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</si>
  <si>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</si>
  <si>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</si>
  <si>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</si>
  <si>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</si>
  <si>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</si>
  <si>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</si>
  <si>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</si>
  <si>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</si>
  <si>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</si>
  <si>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</si>
  <si>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</si>
  <si>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</si>
  <si>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</si>
  <si>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</si>
  <si>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</si>
  <si>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</si>
  <si>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</si>
  <si>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</si>
  <si>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</si>
  <si>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</si>
  <si>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</si>
  <si>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</si>
  <si>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</si>
  <si>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</si>
  <si>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</si>
  <si>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</si>
  <si>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</si>
  <si>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</si>
  <si>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</si>
  <si>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</si>
  <si>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</si>
  <si>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</si>
  <si>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</si>
  <si>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</si>
  <si>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</si>
  <si>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</si>
  <si>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</si>
  <si>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</si>
  <si>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</si>
  <si>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</si>
  <si>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</si>
  <si>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</si>
  <si>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</si>
  <si>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</si>
  <si>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</si>
  <si>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</si>
  <si>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</si>
  <si>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</si>
  <si>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</si>
  <si>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</si>
  <si>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</si>
  <si>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</si>
  <si>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</si>
  <si>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</si>
  <si>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</si>
  <si>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</si>
  <si>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</si>
  <si>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</si>
  <si>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</si>
  <si>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</si>
  <si>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</si>
  <si>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</si>
  <si>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</si>
  <si>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</si>
  <si>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</si>
  <si>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</si>
  <si>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</si>
  <si>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</si>
  <si>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</si>
  <si>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</si>
  <si>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</si>
  <si>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</si>
  <si>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</si>
  <si>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</si>
  <si>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</si>
  <si>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</si>
  <si>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</si>
  <si>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</si>
  <si>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</si>
  <si>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</si>
  <si>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</si>
  <si>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</si>
  <si>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</si>
  <si>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</si>
  <si>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</si>
  <si>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</si>
  <si>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</si>
  <si>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</si>
  <si>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</si>
  <si>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</si>
  <si>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</si>
  <si>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</si>
  <si>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</si>
  <si>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</si>
  <si>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</si>
  <si>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</si>
  <si>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</si>
  <si>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</si>
  <si>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</si>
  <si>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</si>
  <si>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</si>
  <si>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</si>
  <si>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</si>
  <si>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</si>
  <si>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</si>
  <si>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</si>
  <si>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</si>
  <si>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</si>
  <si>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</si>
  <si>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</si>
  <si>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</si>
  <si>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</si>
  <si>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</si>
  <si>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</si>
  <si>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</si>
  <si>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</si>
  <si>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</si>
  <si>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</si>
  <si>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</si>
  <si>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</si>
  <si>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</si>
  <si>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</si>
  <si>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</si>
  <si>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</si>
  <si>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</si>
  <si>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</si>
  <si>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</si>
  <si>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</si>
  <si>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</si>
  <si>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</si>
  <si>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</si>
  <si>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</si>
  <si>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</si>
  <si>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</si>
  <si>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</si>
  <si>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</si>
  <si>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</si>
  <si>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</si>
  <si>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</si>
  <si>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</si>
  <si>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</si>
  <si>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</si>
  <si>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</si>
  <si>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</si>
  <si>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</si>
  <si>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</si>
  <si>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</si>
  <si>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</si>
  <si>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</si>
  <si>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</si>
  <si>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</si>
  <si>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</si>
  <si>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</si>
  <si>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</si>
  <si>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</si>
  <si>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</si>
  <si>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</si>
  <si>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</si>
  <si>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</si>
  <si>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</si>
  <si>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</si>
  <si>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</si>
  <si>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</si>
  <si>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</si>
  <si>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</si>
  <si>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</si>
  <si>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</si>
  <si>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</si>
  <si>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</si>
  <si>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</si>
  <si>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</si>
  <si>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</si>
  <si>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</si>
  <si>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</si>
  <si>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</si>
  <si>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</si>
  <si>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</si>
  <si>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</si>
  <si>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</si>
  <si>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</si>
  <si>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</si>
  <si>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</si>
  <si>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</si>
  <si>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</si>
  <si>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</si>
  <si>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</si>
  <si>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</si>
  <si>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</si>
  <si>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</si>
  <si>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</si>
  <si>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</si>
  <si>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</si>
  <si>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</si>
  <si>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</si>
  <si>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</si>
  <si>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</si>
  <si>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</si>
  <si>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</si>
  <si>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</si>
  <si>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</si>
  <si>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</si>
  <si>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</si>
  <si>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</si>
  <si>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</si>
  <si>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</si>
  <si>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</si>
  <si>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</si>
  <si>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</si>
  <si>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</si>
  <si>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</si>
  <si>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</si>
  <si>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</si>
  <si>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</si>
  <si>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</si>
  <si>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</si>
  <si>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</si>
  <si>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</si>
  <si>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</si>
  <si>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</si>
  <si>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</si>
  <si>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</si>
  <si>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</si>
  <si>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</si>
  <si>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</si>
  <si>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</si>
  <si>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</si>
  <si>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</si>
  <si>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</si>
  <si>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</si>
  <si>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</si>
  <si>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</si>
  <si>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</si>
  <si>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</si>
  <si>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</si>
  <si>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</si>
  <si>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</si>
  <si>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</si>
  <si>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</si>
  <si>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</si>
  <si>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</si>
  <si>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</si>
  <si>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</si>
  <si>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</si>
  <si>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</si>
  <si>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</si>
  <si>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</si>
  <si>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</si>
  <si>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</si>
  <si>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</si>
  <si>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</si>
  <si>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</si>
  <si>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</si>
  <si>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</si>
  <si>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</si>
  <si>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</si>
  <si>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</si>
  <si>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</si>
  <si>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</si>
  <si>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</si>
  <si>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</si>
  <si>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</si>
  <si>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</si>
  <si>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</si>
  <si>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</si>
  <si>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</si>
  <si>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</si>
  <si>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</si>
  <si>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</si>
  <si>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</si>
  <si>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</si>
  <si>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</si>
  <si>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</si>
  <si>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</si>
  <si>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</si>
  <si>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</si>
  <si>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</si>
  <si>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</si>
  <si>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</si>
  <si>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</si>
  <si>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</si>
  <si>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</si>
  <si>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</si>
  <si>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</si>
  <si>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</si>
  <si>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</si>
  <si>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</si>
  <si>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</si>
  <si>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</si>
  <si>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</si>
  <si>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</si>
  <si>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</si>
  <si>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</si>
  <si>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</si>
  <si>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</si>
  <si>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</si>
  <si>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</si>
  <si>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</si>
  <si>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</si>
  <si>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</si>
  <si>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</si>
  <si>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</si>
  <si>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</si>
  <si>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</si>
  <si>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</si>
  <si>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</si>
  <si>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</si>
  <si>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</si>
  <si>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</si>
  <si>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</si>
  <si>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</si>
  <si>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</si>
  <si>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</si>
  <si>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</si>
  <si>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</si>
  <si>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</si>
  <si>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</si>
  <si>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</si>
  <si>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</si>
  <si>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</si>
  <si>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</si>
  <si>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</si>
  <si>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</si>
  <si>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</si>
  <si>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</si>
  <si>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</si>
  <si>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</si>
  <si>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</si>
  <si>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</si>
  <si>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</si>
  <si>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</si>
  <si>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</si>
  <si>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</si>
  <si>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</si>
  <si>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</si>
  <si>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</si>
  <si>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</si>
  <si>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</si>
  <si>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</si>
  <si>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</si>
  <si>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</si>
  <si>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</si>
  <si>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</si>
  <si>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</si>
  <si>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</si>
  <si>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</si>
  <si>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</si>
  <si>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</si>
  <si>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</si>
  <si>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</si>
  <si>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</si>
  <si>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</si>
  <si>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</si>
  <si>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</si>
  <si>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</si>
  <si>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</si>
  <si>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</si>
  <si>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</si>
  <si>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</si>
  <si>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</si>
  <si>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</si>
  <si>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</si>
  <si>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</si>
  <si>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</si>
  <si>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</si>
  <si>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</si>
  <si>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</si>
  <si>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</si>
  <si>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</si>
  <si>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</si>
  <si>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</si>
  <si>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</si>
  <si>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</si>
  <si>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</si>
  <si>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</si>
  <si>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</si>
  <si>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</si>
  <si>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</si>
  <si>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</si>
  <si>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</si>
  <si>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</si>
  <si>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</si>
  <si>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</si>
  <si>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</si>
  <si>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</si>
  <si>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</si>
  <si>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</si>
  <si>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</si>
  <si>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</si>
  <si>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</si>
  <si>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</si>
  <si>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</si>
  <si>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</si>
  <si>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</si>
  <si>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</si>
  <si>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</si>
  <si>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</si>
  <si>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</si>
  <si>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</si>
  <si>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</si>
  <si>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</si>
  <si>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</si>
  <si>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</si>
  <si>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</si>
  <si>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</si>
  <si>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</si>
  <si>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</si>
  <si>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</si>
  <si>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</si>
  <si>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</si>
  <si>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</si>
  <si>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</si>
  <si>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</si>
  <si>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</si>
  <si>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</si>
  <si>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</si>
  <si>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</si>
  <si>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</si>
  <si>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</si>
  <si>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</si>
  <si>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</si>
  <si>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</si>
  <si>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</si>
  <si>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</si>
  <si>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</si>
  <si>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</si>
  <si>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</si>
  <si>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</si>
  <si>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</si>
  <si>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</si>
  <si>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</si>
  <si>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</si>
  <si>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</si>
  <si>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</si>
  <si>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</si>
  <si>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</si>
  <si>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</si>
  <si>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</si>
  <si>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</si>
  <si>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</si>
  <si>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</si>
  <si>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</si>
  <si>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</si>
  <si>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</si>
  <si>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</si>
  <si>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</si>
  <si>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</si>
  <si>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</si>
  <si>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</si>
  <si>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</si>
  <si>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</si>
  <si>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</si>
  <si>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</si>
  <si>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</si>
  <si>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</si>
  <si>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</si>
  <si>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</si>
  <si>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</si>
  <si>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</si>
  <si>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</si>
  <si>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</si>
  <si>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</si>
  <si>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</si>
  <si>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</si>
  <si>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</si>
  <si>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</si>
  <si>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</si>
  <si>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</si>
  <si>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</si>
  <si>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</si>
  <si>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</si>
  <si>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</si>
  <si>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</si>
  <si>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</si>
  <si>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</si>
  <si>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</si>
  <si>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</si>
  <si>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</si>
  <si>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</si>
  <si>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</si>
  <si>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</si>
  <si>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</si>
  <si>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</si>
  <si>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</si>
  <si>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</si>
  <si>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</si>
  <si>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</si>
  <si>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</si>
  <si>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</si>
  <si>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</si>
  <si>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</si>
  <si>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</si>
  <si>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</si>
  <si>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</si>
  <si>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</si>
  <si>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</si>
  <si>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</si>
  <si>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</si>
  <si>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</si>
  <si>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</si>
  <si>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</si>
  <si>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</si>
  <si>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</si>
  <si>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</si>
  <si>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</si>
  <si>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</si>
  <si>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</si>
  <si>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</si>
  <si>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</si>
  <si>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</si>
  <si>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</si>
  <si>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</si>
  <si>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</si>
  <si>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</si>
  <si>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</si>
  <si>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</si>
  <si>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</si>
  <si>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</si>
  <si>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</si>
  <si>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</si>
  <si>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</si>
  <si>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</si>
  <si>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</si>
  <si>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</si>
  <si>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</si>
  <si>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</si>
  <si>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</si>
  <si>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</si>
  <si>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</si>
  <si>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</si>
  <si>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</si>
  <si>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</si>
  <si>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</si>
  <si>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</si>
  <si>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</si>
  <si>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</si>
  <si>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</si>
  <si>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</si>
  <si>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</si>
  <si>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</si>
  <si>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</si>
  <si>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</si>
  <si>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</si>
  <si>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</si>
  <si>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</si>
  <si>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</si>
  <si>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</si>
  <si>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</si>
  <si>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</si>
  <si>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</si>
  <si>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</si>
  <si>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</si>
  <si>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</si>
  <si>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</si>
  <si>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</si>
  <si>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</si>
  <si>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</si>
  <si>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</si>
  <si>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</si>
  <si>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</si>
  <si>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</si>
  <si>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</si>
  <si>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</si>
  <si>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</si>
  <si>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</si>
  <si>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</si>
  <si>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</si>
  <si>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</si>
  <si>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</si>
  <si>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</si>
  <si>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</si>
  <si>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</si>
  <si>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</si>
  <si>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</si>
  <si>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</si>
  <si>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</si>
  <si>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</si>
  <si>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</si>
  <si>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</si>
  <si>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</si>
  <si>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</si>
  <si>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</si>
  <si>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</si>
  <si>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</si>
  <si>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</si>
  <si>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</si>
  <si>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</si>
  <si>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</si>
  <si>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</si>
  <si>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</si>
  <si>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</si>
  <si>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</si>
  <si>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</si>
  <si>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</si>
  <si>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</si>
  <si>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</si>
  <si>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</si>
  <si>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</si>
  <si>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</si>
  <si>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</si>
  <si>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</si>
  <si>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</si>
  <si>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</si>
  <si>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</si>
  <si>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</si>
  <si>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</si>
  <si>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</si>
  <si>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</si>
  <si>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</si>
  <si>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</si>
  <si>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</si>
  <si>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</si>
  <si>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</si>
  <si>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</si>
  <si>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</si>
  <si>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</si>
  <si>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</si>
  <si>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</si>
  <si>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</si>
  <si>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</si>
  <si>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</si>
  <si>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</si>
  <si>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</si>
  <si>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</si>
  <si>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</si>
  <si>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</si>
  <si>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</si>
  <si>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</si>
  <si>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</si>
  <si>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</si>
  <si>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</si>
  <si>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</si>
  <si>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</si>
  <si>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</si>
  <si>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</si>
  <si>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</si>
  <si>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</si>
  <si>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</si>
  <si>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</si>
  <si>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</si>
  <si>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</si>
  <si>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</si>
  <si>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</si>
  <si>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</si>
  <si>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</si>
  <si>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</si>
  <si>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</si>
  <si>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</si>
  <si>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</si>
  <si>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</si>
  <si>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</si>
  <si>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</si>
  <si>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</si>
  <si>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</si>
  <si>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</si>
  <si>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</si>
  <si>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</si>
  <si>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</si>
  <si>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</si>
  <si>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</si>
  <si>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</si>
  <si>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</si>
  <si>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</si>
  <si>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</si>
  <si>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</si>
  <si>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</si>
  <si>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</si>
  <si>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</si>
  <si>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</si>
  <si>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</si>
  <si>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</si>
  <si>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</si>
  <si>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</si>
  <si>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</si>
  <si>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</si>
  <si>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</si>
  <si>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</si>
  <si>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</si>
  <si>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</si>
  <si>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</si>
  <si>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</si>
  <si>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</si>
  <si>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</si>
  <si>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</si>
  <si>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</si>
  <si>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</si>
  <si>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</si>
  <si>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</si>
  <si>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</si>
  <si>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</si>
  <si>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</si>
  <si>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</si>
  <si>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</si>
  <si>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</si>
  <si>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</si>
  <si>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</si>
  <si>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</si>
  <si>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</si>
  <si>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</si>
  <si>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</si>
  <si>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</si>
  <si>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</si>
  <si>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</si>
  <si>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</si>
  <si>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</si>
  <si>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</si>
  <si>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</si>
  <si>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</si>
  <si>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</si>
  <si>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</si>
  <si>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</si>
  <si>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</si>
  <si>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</si>
  <si>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</si>
  <si>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</si>
  <si>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</si>
  <si>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</si>
  <si>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</si>
  <si>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</si>
  <si>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</si>
  <si>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</si>
  <si>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</si>
  <si>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</si>
  <si>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</si>
  <si>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</si>
  <si>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</si>
  <si>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</si>
  <si>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</si>
  <si>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</si>
  <si>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</si>
  <si>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</si>
  <si>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</si>
  <si>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</si>
  <si>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</si>
  <si>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</si>
  <si>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</si>
  <si>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</si>
  <si>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</si>
  <si>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</si>
  <si>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</si>
  <si>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</si>
  <si>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</si>
  <si>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</si>
  <si>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</si>
  <si>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</si>
  <si>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</si>
  <si>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</si>
  <si>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</si>
  <si>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</si>
  <si>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</si>
  <si>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</si>
  <si>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</si>
  <si>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</si>
  <si>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</si>
  <si>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</si>
  <si>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</si>
  <si>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</si>
  <si>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</si>
  <si>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</si>
  <si>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</si>
  <si>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</si>
  <si>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</si>
  <si>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</si>
  <si>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</si>
  <si>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</si>
  <si>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</si>
  <si>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</si>
  <si>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</si>
  <si>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</si>
  <si>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</si>
  <si>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</si>
  <si>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</si>
  <si>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</si>
  <si>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</si>
  <si>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</si>
  <si>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</si>
  <si>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</si>
  <si>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</si>
  <si>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</si>
  <si>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</si>
  <si>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</si>
  <si>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</si>
  <si>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</si>
  <si>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</si>
  <si>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</si>
  <si>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</si>
  <si>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</si>
  <si>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</si>
  <si>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</si>
  <si>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</si>
  <si>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</si>
  <si>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</si>
  <si>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</si>
  <si>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</si>
  <si>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</si>
  <si>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</si>
  <si>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</si>
  <si>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</si>
  <si>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</si>
  <si>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</si>
  <si>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</si>
  <si>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</si>
  <si>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</si>
  <si>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</si>
  <si>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</si>
  <si>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</si>
  <si>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</si>
  <si>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</si>
  <si>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</si>
  <si>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</si>
  <si>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</si>
  <si>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</si>
  <si>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</si>
  <si>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</si>
  <si>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</si>
  <si>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</si>
  <si>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</si>
  <si>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</si>
  <si>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</si>
  <si>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</si>
  <si>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</si>
  <si>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</si>
  <si>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</si>
  <si>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</si>
  <si>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</si>
  <si>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</si>
  <si>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</si>
  <si>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</si>
  <si>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</si>
  <si>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</si>
  <si>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</si>
  <si>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</si>
  <si>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</si>
  <si>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</si>
  <si>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</si>
  <si>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</si>
  <si>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</si>
  <si>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</si>
  <si>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</si>
  <si>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</si>
  <si>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</si>
  <si>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</si>
  <si>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</si>
  <si>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</si>
  <si>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</si>
  <si>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</si>
  <si>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</si>
  <si>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</si>
  <si>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</si>
  <si>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</si>
  <si>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</si>
  <si>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</si>
  <si>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</si>
  <si>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</si>
  <si>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</si>
  <si>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</si>
  <si>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</si>
  <si>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</si>
  <si>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</si>
  <si>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</si>
  <si>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</si>
  <si>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</si>
  <si>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</si>
  <si>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</si>
  <si>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</si>
  <si>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</si>
  <si>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</si>
  <si>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</si>
  <si>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</si>
  <si>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</si>
  <si>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</si>
  <si>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</si>
  <si>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</si>
  <si>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</si>
  <si>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</si>
  <si>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</si>
  <si>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</si>
  <si>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</si>
  <si>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</si>
  <si>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</si>
  <si>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</si>
  <si>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</si>
  <si>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</si>
  <si>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</si>
  <si>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</si>
  <si>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</si>
  <si>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</si>
  <si>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</si>
  <si>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</si>
  <si>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</si>
  <si>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</si>
  <si>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</si>
  <si>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</si>
  <si>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</si>
  <si>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</si>
  <si>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</si>
  <si>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</si>
  <si>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</si>
  <si>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</si>
  <si>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</si>
  <si>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</si>
  <si>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</si>
  <si>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</si>
  <si>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</si>
  <si>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</si>
  <si>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</si>
  <si>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</si>
  <si>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</si>
  <si>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</si>
  <si>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</si>
  <si>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</si>
  <si>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</si>
  <si>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</si>
  <si>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</si>
  <si>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</si>
  <si>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</si>
  <si>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</si>
  <si>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</si>
  <si>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</si>
  <si>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</si>
  <si>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</si>
  <si>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</si>
  <si>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</si>
  <si>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</si>
  <si>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</si>
  <si>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</si>
  <si>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</si>
  <si>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</si>
  <si>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</si>
  <si>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</si>
  <si>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</si>
  <si>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</si>
  <si>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</si>
  <si>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</si>
  <si>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</si>
  <si>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</si>
  <si>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</si>
  <si>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</si>
  <si>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</si>
  <si>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</si>
  <si>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</si>
  <si>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</si>
  <si>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</si>
  <si>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</si>
  <si>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</si>
  <si>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</si>
  <si>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</si>
  <si>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</si>
  <si>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</si>
  <si>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</si>
  <si>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</si>
  <si>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</si>
  <si>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</si>
  <si>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</si>
  <si>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</si>
  <si>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</si>
  <si>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</si>
  <si>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</si>
  <si>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</si>
  <si>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</si>
  <si>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</si>
  <si>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</si>
  <si>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</si>
  <si>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</si>
  <si>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</si>
  <si>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</si>
  <si>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</si>
  <si>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</si>
  <si>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</si>
  <si>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</si>
  <si>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</si>
  <si>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</si>
  <si>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</si>
  <si>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</si>
  <si>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</si>
  <si>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</si>
  <si>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</si>
  <si>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</si>
  <si>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</si>
  <si>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</si>
  <si>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</si>
  <si>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</si>
  <si>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</si>
  <si>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</si>
  <si>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</si>
  <si>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</si>
  <si>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</si>
  <si>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</si>
  <si>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</si>
  <si>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</si>
  <si>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</si>
  <si>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</si>
  <si>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</si>
  <si>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</si>
  <si>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</si>
  <si>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</si>
  <si>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</si>
  <si>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</si>
  <si>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</si>
  <si>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</si>
  <si>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</si>
  <si>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</si>
  <si>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</si>
  <si>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</si>
  <si>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</si>
  <si>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</si>
  <si>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</si>
  <si>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</si>
  <si>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</si>
  <si>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</si>
  <si>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</si>
  <si>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</si>
  <si>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</si>
  <si>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</si>
  <si>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</si>
  <si>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</si>
  <si>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</si>
  <si>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</si>
  <si>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</si>
  <si>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</si>
  <si>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</si>
  <si>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</si>
  <si>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</si>
  <si>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</si>
  <si>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</si>
  <si>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</si>
  <si>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</si>
  <si>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</si>
  <si>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</si>
  <si>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</si>
  <si>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</si>
  <si>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</si>
  <si>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</si>
  <si>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</si>
  <si>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</si>
  <si>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</si>
  <si>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</si>
  <si>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</si>
  <si>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</si>
  <si>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</si>
  <si>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</si>
  <si>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</si>
  <si>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</si>
  <si>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</si>
  <si>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</si>
  <si>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</si>
  <si>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</si>
  <si>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</si>
  <si>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</si>
  <si>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</si>
  <si>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</si>
  <si>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</si>
  <si>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</si>
  <si>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</si>
  <si>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</si>
  <si>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</si>
  <si>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</si>
  <si>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</si>
  <si>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</si>
  <si>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</si>
  <si>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</si>
  <si>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</si>
  <si>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</si>
  <si>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</si>
  <si>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</si>
  <si>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</si>
  <si>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</si>
  <si>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</si>
  <si>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</si>
  <si>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</si>
  <si>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</si>
  <si>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</si>
  <si>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</si>
  <si>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</si>
  <si>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</si>
  <si>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</si>
  <si>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</si>
  <si>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</si>
  <si>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</si>
  <si>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</si>
  <si>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</si>
  <si>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</si>
  <si>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</si>
  <si>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</si>
  <si>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</si>
  <si>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</si>
  <si>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</si>
  <si>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</si>
  <si>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</si>
  <si>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</si>
  <si>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</si>
  <si>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</si>
  <si>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</si>
  <si>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</si>
  <si>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</si>
  <si>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</si>
  <si>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</si>
  <si>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</si>
  <si>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</si>
  <si>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</si>
  <si>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</si>
  <si>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</si>
  <si>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</si>
  <si>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</si>
  <si>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</si>
  <si>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</si>
  <si>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</si>
  <si>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</si>
  <si>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</si>
  <si>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</si>
  <si>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</si>
  <si>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</si>
  <si>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</si>
  <si>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</si>
  <si>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</si>
  <si>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</si>
  <si>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</si>
  <si>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</si>
  <si>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</si>
  <si>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</si>
  <si>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</si>
  <si>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</si>
  <si>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</si>
  <si>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</si>
  <si>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</si>
  <si>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</si>
  <si>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</si>
  <si>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</si>
  <si>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</si>
  <si>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</si>
  <si>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</si>
  <si>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</si>
  <si>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</si>
  <si>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</si>
  <si>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</si>
  <si>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</si>
  <si>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</si>
  <si>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</si>
  <si>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</si>
  <si>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</si>
  <si>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</si>
  <si>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</si>
  <si>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</si>
  <si>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</si>
  <si>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</si>
  <si>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</si>
  <si>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</si>
  <si>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</si>
  <si>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</si>
  <si>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</si>
  <si>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</si>
  <si>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</si>
  <si>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</si>
  <si>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</si>
  <si>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</si>
  <si>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</si>
  <si>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</si>
  <si>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</si>
  <si>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</si>
  <si>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</si>
  <si>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</si>
  <si>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</si>
  <si>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</si>
  <si>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</si>
  <si>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</si>
  <si>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</si>
  <si>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</si>
  <si>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</si>
  <si>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</si>
  <si>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</si>
  <si>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</si>
  <si>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</si>
  <si>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</si>
  <si>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</si>
  <si>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</si>
  <si>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</si>
  <si>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</si>
  <si>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</si>
  <si>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</si>
  <si>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</si>
  <si>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</si>
  <si>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</si>
  <si>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</si>
  <si>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</si>
  <si>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</si>
  <si>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</si>
  <si>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</si>
  <si>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</si>
  <si>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</si>
  <si>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</si>
  <si>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</si>
  <si>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</si>
  <si>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</si>
  <si>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</si>
  <si>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</si>
  <si>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</si>
  <si>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</si>
  <si>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</si>
  <si>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</si>
  <si>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</si>
  <si>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</si>
  <si>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</si>
  <si>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</si>
  <si>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</si>
  <si>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</si>
  <si>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</si>
  <si>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</si>
  <si>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</si>
  <si>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</si>
  <si>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</si>
  <si>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</si>
  <si>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</si>
  <si>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</si>
  <si>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</si>
  <si>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</si>
  <si>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</si>
  <si>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</si>
  <si>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</si>
  <si>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</si>
  <si>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</si>
  <si>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</si>
  <si>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</si>
  <si>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</si>
  <si>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</si>
  <si>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</si>
  <si>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</si>
  <si>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</si>
  <si>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</si>
  <si>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</si>
  <si>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</si>
  <si>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</si>
  <si>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</si>
  <si>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</si>
  <si>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</si>
  <si>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</si>
  <si>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</si>
  <si>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</si>
  <si>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</si>
  <si>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</si>
  <si>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</si>
  <si>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</si>
  <si>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</si>
  <si>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</si>
  <si>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</si>
  <si>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</si>
  <si>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</si>
  <si>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</si>
  <si>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</si>
  <si>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</si>
  <si>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</si>
  <si>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</si>
  <si>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</si>
  <si>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</si>
  <si>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</si>
  <si>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</si>
  <si>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</si>
  <si>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</si>
  <si>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</si>
  <si>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</si>
  <si>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</si>
  <si>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</si>
  <si>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</si>
  <si>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</si>
  <si>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</si>
  <si>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</si>
  <si>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</si>
  <si>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</si>
  <si>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</si>
  <si>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</si>
  <si>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</si>
  <si>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</si>
  <si>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</si>
  <si>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</si>
  <si>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</si>
  <si>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</si>
  <si>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</si>
  <si>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</si>
  <si>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</si>
  <si>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</si>
  <si>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</si>
  <si>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</si>
  <si>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</si>
  <si>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</si>
  <si>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</si>
  <si>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</si>
  <si>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</si>
  <si>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</si>
  <si>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</si>
  <si>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</si>
  <si>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</si>
  <si>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</si>
  <si>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</si>
  <si>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</si>
  <si>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</si>
  <si>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</si>
  <si>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</si>
  <si>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</si>
  <si>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</si>
  <si>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</si>
  <si>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</si>
  <si>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</si>
  <si>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</si>
  <si>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</si>
  <si>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</si>
  <si>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</si>
  <si>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</si>
  <si>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</si>
  <si>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</si>
  <si>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</si>
  <si>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</si>
  <si>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</si>
  <si>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</si>
  <si>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</si>
  <si>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</si>
  <si>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</si>
  <si>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</si>
  <si>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</si>
  <si>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</si>
  <si>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</si>
  <si>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</si>
  <si>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</si>
  <si>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</si>
  <si>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</si>
  <si>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</si>
  <si>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</si>
  <si>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</si>
  <si>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</si>
  <si>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</si>
  <si>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</si>
  <si>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</si>
  <si>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</si>
  <si>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</si>
  <si>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</si>
  <si>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</si>
  <si>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</si>
  <si>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</si>
  <si>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</si>
  <si>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</si>
  <si>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</si>
  <si>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</si>
  <si>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</si>
  <si>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</si>
  <si>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</si>
  <si>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</si>
  <si>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</si>
  <si>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</si>
  <si>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</si>
  <si>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</si>
  <si>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</si>
  <si>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</si>
  <si>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</si>
  <si>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</si>
  <si>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</si>
  <si>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</si>
  <si>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</si>
  <si>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</si>
  <si>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</si>
  <si>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</si>
  <si>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</si>
  <si>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</si>
  <si>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</si>
  <si>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</si>
  <si>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</si>
  <si>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</si>
  <si>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</si>
  <si>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</si>
  <si>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</si>
  <si>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</si>
  <si>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</si>
  <si>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</si>
  <si>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</si>
  <si>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</si>
  <si>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</si>
  <si>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</si>
  <si>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</si>
  <si>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</si>
  <si>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</si>
  <si>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</si>
  <si>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</si>
  <si>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</si>
  <si>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</si>
  <si>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</si>
  <si>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</si>
  <si>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</si>
  <si>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</si>
  <si>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</si>
  <si>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</si>
  <si>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</si>
  <si>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</si>
  <si>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</si>
  <si>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</si>
  <si>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</si>
  <si>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</si>
  <si>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</si>
  <si>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</si>
  <si>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</si>
  <si>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</si>
  <si>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</si>
  <si>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</si>
  <si>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</si>
  <si>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</si>
  <si>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</si>
  <si>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</si>
  <si>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</si>
  <si>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</si>
  <si>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</si>
  <si>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</si>
  <si>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</si>
  <si>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</si>
  <si>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</si>
  <si>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</si>
  <si>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</si>
  <si>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</si>
  <si>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</si>
  <si>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</si>
  <si>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</si>
  <si>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</si>
  <si>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</si>
  <si>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</si>
  <si>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</si>
  <si>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</si>
  <si>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</si>
  <si>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</si>
  <si>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</si>
  <si>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</si>
  <si>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</si>
  <si>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</si>
  <si>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</si>
  <si>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</si>
  <si>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</si>
  <si>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</si>
  <si>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</si>
  <si>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</si>
  <si>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</si>
  <si>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</si>
  <si>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</si>
  <si>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</si>
  <si>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</si>
  <si>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</si>
  <si>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</si>
  <si>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</si>
  <si>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</si>
  <si>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</si>
  <si>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</si>
  <si>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</si>
  <si>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</si>
  <si>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</si>
  <si>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</si>
  <si>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</si>
  <si>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</si>
  <si>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</si>
  <si>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</si>
  <si>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</si>
  <si>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</si>
  <si>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</si>
  <si>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</si>
  <si>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</si>
  <si>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</si>
  <si>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</si>
  <si>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</si>
  <si>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</si>
  <si>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</si>
  <si>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</si>
  <si>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</si>
  <si>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</si>
  <si>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</si>
  <si>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</si>
  <si>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</si>
  <si>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</si>
  <si>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</si>
  <si>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</si>
  <si>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</si>
  <si>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</si>
  <si>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</si>
  <si>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</si>
  <si>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</si>
  <si>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</si>
  <si>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</si>
  <si>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</si>
  <si>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</si>
  <si>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</si>
  <si>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</si>
  <si>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</si>
  <si>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</si>
  <si>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</si>
  <si>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</si>
  <si>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</si>
  <si>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</si>
  <si>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</si>
  <si>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</si>
  <si>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</si>
  <si>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</si>
  <si>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</si>
  <si>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</si>
  <si>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</si>
  <si>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</si>
  <si>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</si>
  <si>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</si>
  <si>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</si>
  <si>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</si>
  <si>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</si>
  <si>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</si>
  <si>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</si>
  <si>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</si>
  <si>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</si>
  <si>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</si>
  <si>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</si>
  <si>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</si>
  <si>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</si>
  <si>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</si>
  <si>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</si>
  <si>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</si>
  <si>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</si>
  <si>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</si>
  <si>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</si>
  <si>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</si>
  <si>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</si>
  <si>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</si>
  <si>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</si>
  <si>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</si>
  <si>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</si>
  <si>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</si>
  <si>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</si>
  <si>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</si>
  <si>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</si>
  <si>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</si>
  <si>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</si>
  <si>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</si>
  <si>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</si>
  <si>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</si>
  <si>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</si>
  <si>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</si>
  <si>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</si>
  <si>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</si>
  <si>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</si>
  <si>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</si>
  <si>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</si>
  <si>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</si>
  <si>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</si>
  <si>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</si>
  <si>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</si>
  <si>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</si>
  <si>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</si>
  <si>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</si>
  <si>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</si>
  <si>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</si>
  <si>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</si>
  <si>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</si>
  <si>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</si>
  <si>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</si>
  <si>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</si>
  <si>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</si>
  <si>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</si>
  <si>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</si>
  <si>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</si>
  <si>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</si>
  <si>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</si>
  <si>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</si>
  <si>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</si>
  <si>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</si>
  <si>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</si>
  <si>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</si>
  <si>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</si>
  <si>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</si>
  <si>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</si>
  <si>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</si>
  <si>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</si>
  <si>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</si>
  <si>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</si>
  <si>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</si>
  <si>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</si>
  <si>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</si>
  <si>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</si>
  <si>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</si>
  <si>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</si>
  <si>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</si>
  <si>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</si>
  <si>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</si>
  <si>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</si>
  <si>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</si>
  <si>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</si>
  <si>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</si>
  <si>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</si>
  <si>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</si>
  <si>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</si>
  <si>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</si>
  <si>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</si>
  <si>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</si>
  <si>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</si>
  <si>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</si>
  <si>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</si>
  <si>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</si>
  <si>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</si>
  <si>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</si>
  <si>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</si>
  <si>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</si>
  <si>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</si>
  <si>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</si>
  <si>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</si>
  <si>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</si>
  <si>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</si>
  <si>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</si>
  <si>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</si>
  <si>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</si>
  <si>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</si>
  <si>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</si>
  <si>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</si>
  <si>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</si>
  <si>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</si>
  <si>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</si>
  <si>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</si>
  <si>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</si>
  <si>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</si>
  <si>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</si>
  <si>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</si>
  <si>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</si>
  <si>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</si>
  <si>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</si>
  <si>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</si>
  <si>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</si>
  <si>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</si>
  <si>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</si>
  <si>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</si>
  <si>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</si>
  <si>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</si>
  <si>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</si>
  <si>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</si>
  <si>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</si>
  <si>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</si>
  <si>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</si>
  <si>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</si>
  <si>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</si>
  <si>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</si>
  <si>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</si>
  <si>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</si>
  <si>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</si>
  <si>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</si>
  <si>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</si>
  <si>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</si>
  <si>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</si>
  <si>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</si>
  <si>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</si>
  <si>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</si>
  <si>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</si>
  <si>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</si>
  <si>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</si>
  <si>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</si>
  <si>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</si>
  <si>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</si>
  <si>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</si>
  <si>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</si>
  <si>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</si>
  <si>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</si>
  <si>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</si>
  <si>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</si>
  <si>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</si>
  <si>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</si>
  <si>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</si>
  <si>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</si>
  <si>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</si>
  <si>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</si>
  <si>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</si>
  <si>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</si>
  <si>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</si>
  <si>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</si>
  <si>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</si>
  <si>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</si>
  <si>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</si>
  <si>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</si>
  <si>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</si>
  <si>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</si>
  <si>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</si>
  <si>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</si>
  <si>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</si>
  <si>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</si>
  <si>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</si>
  <si>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</si>
  <si>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</si>
  <si>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</si>
  <si>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</si>
  <si>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</si>
  <si>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</si>
  <si>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</si>
  <si>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</si>
  <si>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</si>
  <si>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</si>
  <si>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</si>
  <si>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</si>
  <si>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</si>
  <si>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</si>
  <si>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</si>
  <si>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</si>
  <si>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</si>
  <si>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</si>
  <si>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</si>
  <si>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</si>
  <si>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</si>
  <si>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</si>
  <si>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</si>
  <si>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</si>
  <si>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</si>
  <si>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</si>
  <si>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</si>
  <si>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</si>
  <si>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</si>
  <si>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</si>
  <si>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</si>
  <si>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</si>
  <si>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</si>
  <si>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</si>
  <si>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</si>
  <si>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</si>
  <si>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</si>
  <si>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</si>
  <si>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</si>
  <si>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</si>
  <si>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</si>
  <si>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</si>
  <si>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</si>
  <si>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</si>
  <si>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</si>
  <si>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</si>
  <si>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</si>
  <si>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</si>
  <si>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</si>
  <si>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</si>
  <si>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</si>
  <si>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</si>
  <si>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</si>
  <si>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</si>
  <si>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</si>
  <si>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</si>
  <si>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</si>
  <si>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</si>
  <si>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</si>
  <si>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</si>
  <si>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</si>
  <si>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</si>
  <si>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</si>
  <si>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</si>
  <si>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</si>
  <si>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</si>
  <si>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</si>
  <si>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</si>
  <si>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</si>
  <si>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</si>
  <si>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</si>
  <si>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</si>
  <si>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</si>
  <si>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</si>
  <si>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</si>
  <si>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</si>
  <si>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</si>
  <si>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</si>
  <si>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</si>
  <si>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</si>
  <si>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</si>
  <si>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</si>
  <si>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</si>
  <si>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</si>
  <si>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</si>
  <si>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</si>
  <si>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</si>
  <si>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</si>
  <si>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</si>
  <si>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</si>
  <si>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</si>
  <si>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</si>
  <si>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</si>
  <si>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</si>
  <si>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</si>
  <si>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</si>
  <si>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</si>
  <si>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</si>
  <si>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</si>
  <si>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</si>
  <si>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</si>
  <si>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</si>
  <si>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</si>
  <si>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</si>
  <si>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</si>
  <si>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</si>
  <si>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</si>
  <si>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</si>
  <si>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</si>
  <si>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</si>
  <si>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</si>
  <si>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</si>
  <si>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</si>
  <si>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</si>
  <si>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</si>
  <si>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</si>
  <si>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</si>
  <si>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</si>
  <si>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</si>
  <si>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</si>
  <si>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</si>
  <si>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</si>
  <si>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</si>
  <si>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</si>
  <si>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</si>
  <si>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</si>
  <si>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</si>
  <si>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</si>
  <si>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</si>
  <si>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</si>
  <si>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</si>
  <si>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</si>
  <si>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</si>
  <si>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</si>
  <si>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</si>
  <si>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</si>
  <si>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</si>
  <si>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</si>
  <si>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</si>
  <si>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</si>
  <si>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</si>
  <si>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</si>
  <si>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</si>
  <si>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</si>
  <si>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</si>
  <si>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</si>
  <si>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</si>
  <si>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</si>
  <si>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</si>
  <si>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</si>
  <si>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</si>
  <si>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</si>
  <si>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</si>
  <si>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</si>
  <si>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</si>
  <si>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</si>
  <si>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</si>
  <si>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</si>
  <si>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</si>
  <si>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</si>
  <si>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</si>
  <si>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</si>
  <si>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</si>
  <si>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</si>
  <si>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</si>
  <si>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</si>
  <si>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</si>
  <si>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</si>
  <si>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</si>
  <si>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</si>
  <si>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</si>
  <si>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</si>
  <si>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</si>
  <si>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</si>
  <si>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</si>
  <si>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</si>
  <si>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</si>
  <si>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</si>
  <si>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</si>
  <si>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</si>
  <si>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</si>
  <si>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</si>
  <si>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</si>
  <si>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</si>
  <si>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</si>
  <si>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</si>
  <si>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</si>
  <si>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</si>
  <si>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</si>
  <si>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</si>
  <si>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</si>
  <si>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</si>
  <si>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</si>
  <si>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</si>
  <si>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</si>
  <si>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</si>
  <si>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</si>
  <si>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</si>
  <si>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</si>
  <si>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</si>
  <si>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</si>
  <si>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</si>
  <si>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</si>
  <si>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</si>
  <si>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</si>
  <si>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</si>
  <si>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</si>
  <si>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</si>
  <si>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</si>
  <si>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</si>
  <si>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</si>
  <si>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</si>
  <si>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</si>
  <si>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</si>
  <si>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</si>
  <si>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</si>
  <si>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</si>
  <si>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</si>
  <si>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</si>
  <si>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</si>
  <si>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</si>
  <si>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</si>
  <si>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</si>
  <si>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</si>
  <si>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</si>
  <si>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</si>
  <si>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</si>
  <si>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</si>
  <si>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</si>
  <si>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</si>
  <si>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</si>
  <si>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</si>
  <si>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</si>
  <si>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</si>
  <si>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</si>
  <si>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</si>
  <si>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</si>
  <si>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</si>
  <si>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</si>
  <si>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</si>
  <si>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</si>
  <si>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</si>
  <si>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</si>
  <si>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</si>
  <si>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</si>
  <si>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</si>
  <si>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</si>
  <si>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</si>
  <si>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</si>
  <si>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</si>
  <si>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</si>
  <si>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</si>
  <si>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</si>
  <si>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</si>
  <si>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</si>
  <si>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</si>
  <si>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</si>
  <si>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</si>
  <si>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</si>
  <si>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</si>
  <si>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</si>
  <si>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</si>
  <si>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</si>
  <si>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</si>
  <si>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</si>
  <si>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</si>
  <si>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</si>
  <si>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</si>
  <si>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</si>
  <si>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</si>
  <si>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</si>
  <si>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</si>
  <si>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</si>
  <si>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</si>
  <si>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</si>
  <si>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</si>
  <si>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</si>
  <si>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</si>
  <si>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</si>
  <si>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</si>
  <si>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</si>
  <si>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</si>
  <si>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</si>
  <si>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</si>
  <si>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</si>
  <si>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</si>
  <si>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</si>
  <si>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</si>
  <si>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</si>
  <si>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</si>
  <si>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</si>
  <si>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</si>
  <si>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</si>
  <si>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</si>
  <si>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</si>
  <si>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</si>
  <si>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</si>
  <si>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</si>
  <si>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</si>
  <si>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</si>
  <si>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</si>
  <si>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</si>
  <si>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</si>
  <si>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</si>
  <si>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</si>
  <si>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</si>
  <si>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</si>
  <si>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</si>
  <si>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</si>
  <si>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</si>
  <si>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</si>
  <si>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</si>
  <si>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</si>
  <si>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</si>
  <si>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</si>
  <si>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</si>
  <si>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</si>
  <si>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</si>
  <si>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</si>
  <si>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</si>
  <si>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</si>
  <si>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</si>
  <si>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</si>
  <si>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</si>
  <si>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</si>
  <si>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</si>
  <si>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</si>
  <si>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</si>
  <si>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</si>
  <si>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</si>
  <si>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</si>
  <si>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</si>
  <si>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</si>
  <si>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</si>
  <si>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</si>
  <si>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</si>
  <si>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</si>
  <si>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</si>
  <si>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</si>
  <si>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</si>
  <si>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</si>
  <si>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</si>
  <si>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</si>
  <si>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</si>
  <si>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</si>
  <si>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</si>
  <si>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</si>
  <si>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</si>
  <si>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</si>
  <si>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</si>
  <si>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</si>
  <si>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</si>
  <si>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</si>
  <si>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</si>
  <si>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</si>
  <si>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</si>
  <si>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</si>
  <si>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</si>
  <si>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</si>
  <si>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</si>
  <si>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</si>
  <si>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</si>
  <si>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</si>
  <si>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</si>
  <si>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</si>
  <si>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</si>
  <si>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</si>
  <si>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</si>
  <si>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</si>
  <si>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</si>
  <si>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</si>
  <si>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</si>
  <si>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</si>
  <si>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</si>
  <si>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</si>
  <si>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</si>
  <si>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</si>
  <si>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</si>
  <si>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</si>
  <si>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</si>
  <si>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</si>
  <si>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</si>
  <si>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</si>
  <si>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</si>
  <si>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</si>
  <si>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</si>
  <si>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</si>
  <si>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</si>
  <si>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</si>
  <si>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</si>
  <si>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</si>
  <si>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</si>
  <si>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</si>
  <si>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</si>
  <si>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</si>
  <si>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</si>
  <si>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</si>
  <si>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</si>
  <si>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</si>
  <si>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</si>
  <si>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</si>
  <si>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</si>
  <si>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</si>
  <si>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</si>
  <si>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</si>
  <si>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</si>
  <si>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</si>
  <si>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</si>
  <si>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</si>
  <si>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</si>
  <si>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</si>
  <si>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</si>
  <si>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</si>
  <si>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</si>
  <si>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</si>
  <si>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</si>
  <si>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</si>
  <si>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</si>
  <si>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</si>
  <si>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</si>
  <si>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</si>
  <si>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</si>
  <si>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</si>
  <si>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</si>
  <si>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</si>
  <si>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</si>
  <si>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</si>
  <si>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</si>
  <si>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</si>
  <si>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</si>
  <si>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</si>
  <si>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</si>
  <si>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</si>
  <si>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</si>
  <si>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</si>
  <si>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</si>
  <si>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</si>
  <si>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</si>
  <si>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</si>
  <si>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</si>
  <si>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</si>
  <si>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</si>
  <si>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</si>
  <si>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</si>
  <si>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</si>
  <si>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</si>
  <si>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</si>
  <si>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</si>
  <si>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</si>
  <si>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</si>
  <si>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</si>
  <si>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</si>
  <si>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</si>
  <si>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</si>
  <si>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</si>
  <si>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</si>
  <si>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</si>
  <si>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</si>
  <si>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</si>
  <si>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</si>
  <si>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</si>
  <si>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</si>
  <si>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</si>
  <si>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</si>
  <si>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</si>
  <si>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</si>
  <si>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</si>
  <si>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</si>
  <si>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</si>
  <si>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</si>
  <si>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</si>
  <si>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</si>
  <si>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</si>
  <si>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</si>
  <si>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</si>
  <si>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</si>
  <si>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</si>
  <si>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</si>
  <si>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</si>
  <si>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</si>
  <si>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</si>
  <si>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</si>
  <si>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</si>
  <si>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</si>
  <si>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</si>
  <si>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</si>
  <si>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</si>
  <si>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</si>
  <si>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</si>
  <si>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</si>
  <si>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</si>
  <si>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</si>
  <si>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</si>
  <si>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</si>
  <si>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</si>
  <si>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</si>
  <si>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</si>
  <si>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</si>
  <si>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</si>
  <si>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</si>
  <si>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</si>
  <si>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</si>
  <si>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</si>
  <si>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</si>
  <si>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</si>
  <si>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</si>
  <si>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</si>
  <si>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</si>
  <si>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</si>
  <si>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</si>
  <si>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</si>
  <si>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</si>
  <si>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</si>
  <si>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</si>
  <si>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</si>
  <si>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</si>
  <si>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</si>
  <si>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</si>
  <si>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</si>
  <si>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</si>
  <si>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</si>
  <si>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</si>
  <si>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</si>
  <si>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</si>
  <si>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</si>
  <si>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</si>
  <si>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</si>
  <si>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</si>
  <si>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</si>
  <si>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</si>
  <si>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</si>
  <si>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</si>
  <si>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</si>
  <si>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</si>
  <si>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</si>
  <si>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</si>
  <si>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</si>
  <si>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</si>
  <si>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</si>
  <si>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</si>
  <si>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</si>
  <si>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</si>
  <si>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</si>
  <si>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</si>
  <si>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</si>
  <si>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</si>
  <si>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</si>
  <si>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</si>
  <si>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</si>
  <si>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</si>
  <si>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</si>
  <si>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</si>
  <si>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</si>
  <si>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</si>
  <si>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</si>
  <si>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</si>
  <si>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</si>
  <si>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</si>
  <si>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</si>
  <si>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</si>
  <si>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</si>
  <si>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</si>
  <si>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</si>
  <si>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</si>
  <si>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</si>
  <si>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</si>
  <si>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</si>
  <si>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</si>
  <si>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</si>
  <si>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</si>
  <si>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</si>
  <si>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</si>
  <si>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</si>
  <si>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</si>
  <si>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</si>
  <si>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</si>
  <si>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</si>
  <si>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</si>
  <si>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</si>
  <si>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</si>
  <si>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</si>
  <si>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</si>
  <si>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</si>
  <si>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</si>
  <si>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</si>
  <si>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</si>
  <si>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</si>
  <si>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</si>
  <si>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</si>
  <si>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</si>
  <si>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</si>
  <si>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</si>
  <si>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</si>
  <si>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</si>
  <si>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</si>
  <si>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</si>
  <si>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</si>
  <si>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</si>
  <si>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</si>
  <si>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</si>
  <si>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</si>
  <si>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</si>
  <si>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</si>
  <si>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</si>
  <si>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</si>
  <si>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</si>
  <si>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</si>
  <si>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</si>
  <si>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</si>
  <si>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</si>
  <si>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</si>
  <si>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</si>
  <si>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</si>
  <si>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</si>
  <si>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</si>
  <si>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</si>
  <si>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</si>
  <si>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</si>
  <si>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</si>
  <si>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</si>
  <si>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</si>
  <si>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</si>
  <si>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</si>
  <si>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</si>
  <si>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</si>
  <si>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</si>
  <si>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</si>
  <si>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</si>
  <si>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</si>
  <si>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</si>
  <si>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</si>
  <si>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</si>
  <si>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</si>
  <si>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</si>
  <si>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</si>
  <si>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</si>
  <si>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</si>
  <si>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</si>
  <si>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</si>
  <si>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</si>
  <si>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</si>
  <si>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</si>
  <si>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</si>
  <si>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</si>
  <si>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</si>
  <si>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</si>
  <si>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</si>
  <si>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</si>
  <si>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</si>
  <si>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</si>
  <si>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</si>
  <si>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</si>
  <si>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</si>
  <si>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</si>
  <si>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</si>
  <si>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</si>
  <si>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</si>
  <si>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</si>
  <si>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</si>
  <si>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</si>
  <si>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</si>
  <si>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</si>
  <si>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</si>
  <si>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</si>
  <si>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</si>
  <si>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</si>
  <si>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</si>
  <si>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</si>
  <si>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</si>
  <si>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</si>
  <si>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</si>
  <si>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</si>
  <si>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</si>
  <si>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</si>
  <si>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</si>
  <si>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</si>
  <si>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</si>
  <si>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</si>
  <si>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</si>
  <si>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</si>
  <si>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</si>
  <si>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</si>
  <si>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</si>
  <si>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</si>
  <si>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</si>
  <si>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</si>
  <si>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</si>
  <si>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</si>
  <si>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</si>
  <si>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</si>
  <si>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</si>
  <si>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</si>
  <si>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</si>
  <si>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</si>
  <si>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</si>
  <si>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</si>
  <si>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</si>
  <si>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</si>
  <si>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</si>
  <si>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</si>
  <si>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</si>
  <si>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</si>
  <si>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</si>
  <si>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</si>
  <si>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</si>
  <si>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</si>
  <si>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</si>
  <si>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</si>
  <si>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</si>
  <si>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</si>
  <si>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</si>
  <si>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</si>
  <si>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</si>
  <si>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</si>
  <si>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</si>
  <si>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</si>
  <si>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</si>
  <si>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</si>
  <si>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</si>
  <si>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</si>
  <si>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</si>
  <si>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</si>
  <si>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</si>
  <si>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</si>
  <si>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</si>
  <si>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</si>
  <si>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</si>
  <si>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</si>
  <si>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</si>
  <si>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</si>
  <si>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</si>
  <si>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</si>
  <si>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</si>
  <si>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</si>
  <si>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</si>
  <si>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</si>
  <si>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</si>
  <si>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</si>
  <si>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</si>
  <si>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</si>
  <si>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</si>
  <si>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</si>
  <si>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</si>
  <si>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</si>
  <si>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</si>
  <si>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</si>
  <si>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</si>
  <si>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</si>
  <si>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</si>
  <si>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</si>
  <si>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</si>
  <si>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</si>
  <si>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</si>
  <si>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</si>
  <si>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</si>
  <si>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</si>
  <si>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</si>
  <si>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</si>
  <si>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</si>
  <si>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</si>
  <si>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</si>
  <si>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</si>
  <si>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</si>
  <si>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</si>
  <si>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</si>
  <si>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</si>
  <si>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</si>
  <si>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</si>
  <si>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</si>
  <si>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</si>
  <si>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</si>
  <si>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</si>
  <si>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</si>
  <si>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</si>
  <si>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</si>
  <si>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</si>
  <si>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</si>
  <si>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</si>
  <si>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</si>
  <si>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</si>
  <si>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</si>
  <si>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</si>
  <si>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</si>
  <si>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</si>
  <si>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</si>
  <si>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</si>
  <si>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</si>
  <si>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</si>
  <si>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</si>
  <si>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</si>
  <si>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</si>
  <si>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</si>
  <si>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</si>
  <si>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</si>
  <si>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</si>
  <si>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</si>
  <si>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</si>
  <si>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</si>
  <si>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</si>
  <si>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</si>
  <si>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</si>
  <si>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</si>
  <si>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</si>
  <si>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</si>
  <si>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</si>
  <si>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</si>
  <si>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</si>
  <si>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</si>
  <si>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</si>
  <si>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</si>
  <si>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</si>
  <si>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</si>
  <si>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</si>
  <si>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</si>
  <si>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</si>
  <si>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</si>
  <si>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</si>
  <si>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</si>
  <si>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</si>
  <si>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</si>
  <si>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</si>
  <si>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</si>
  <si>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</si>
  <si>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</si>
  <si>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</si>
  <si>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</si>
  <si>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</si>
  <si>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</si>
  <si>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</si>
  <si>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</si>
  <si>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</si>
  <si>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</si>
  <si>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</si>
  <si>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</si>
  <si>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</si>
  <si>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</si>
  <si>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</si>
  <si>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</si>
  <si>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</si>
  <si>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</si>
  <si>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</si>
  <si>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</si>
  <si>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</si>
  <si>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</si>
  <si>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</si>
  <si>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</si>
  <si>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</si>
  <si>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</si>
  <si>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</si>
  <si>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</si>
  <si>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</si>
  <si>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</si>
  <si>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</si>
  <si>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</si>
  <si>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</si>
  <si>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</si>
  <si>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</si>
  <si>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</si>
  <si>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</si>
  <si>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</si>
  <si>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</si>
  <si>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</si>
  <si>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</si>
  <si>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</si>
  <si>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</si>
  <si>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</si>
  <si>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</si>
  <si>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</si>
  <si>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</si>
  <si>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</si>
  <si>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</si>
  <si>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</si>
  <si>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</si>
  <si>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</si>
  <si>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</si>
  <si>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</si>
  <si>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</si>
  <si>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</si>
  <si>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</si>
  <si>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</si>
  <si>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</si>
  <si>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</si>
  <si>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</si>
  <si>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</si>
  <si>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</si>
  <si>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</si>
  <si>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</si>
  <si>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</si>
  <si>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</si>
  <si>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</si>
  <si>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</si>
  <si>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</si>
  <si>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</si>
  <si>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</si>
  <si>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</si>
  <si>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</si>
  <si>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</si>
  <si>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</si>
  <si>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</si>
  <si>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</si>
  <si>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</si>
  <si>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</si>
  <si>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</si>
  <si>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</si>
  <si>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</si>
  <si>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</si>
  <si>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</si>
  <si>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</si>
  <si>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</si>
  <si>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</si>
  <si>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</si>
  <si>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</si>
  <si>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</si>
  <si>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</si>
  <si>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</si>
  <si>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</si>
  <si>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</si>
  <si>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</si>
  <si>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</si>
  <si>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</si>
  <si>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</si>
  <si>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</si>
  <si>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</si>
  <si>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</si>
  <si>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</si>
  <si>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</si>
  <si>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</si>
  <si>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</si>
  <si>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</si>
  <si>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</si>
  <si>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</si>
  <si>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</si>
  <si>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</si>
  <si>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</si>
  <si>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</si>
  <si>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</si>
  <si>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</si>
  <si>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</si>
  <si>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</si>
  <si>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</si>
  <si>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</si>
  <si>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</si>
  <si>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</si>
  <si>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</si>
  <si>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</si>
  <si>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</si>
  <si>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</si>
  <si>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</si>
  <si>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</si>
  <si>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</si>
  <si>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</si>
  <si>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</si>
  <si>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</si>
  <si>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</si>
  <si>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</si>
  <si>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</si>
  <si>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</si>
  <si>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</si>
  <si>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</si>
  <si>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</si>
  <si>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</si>
  <si>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</si>
  <si>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</si>
  <si>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</si>
  <si>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</si>
  <si>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</si>
  <si>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</si>
  <si>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</si>
  <si>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</si>
  <si>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</si>
  <si>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</si>
  <si>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</si>
  <si>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</si>
  <si>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</si>
  <si>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</si>
  <si>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</si>
  <si>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</si>
  <si>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</si>
  <si>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</si>
  <si>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</si>
  <si>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</si>
  <si>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</si>
  <si>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</si>
  <si>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</si>
  <si>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</si>
  <si>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</si>
  <si>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</si>
  <si>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</si>
  <si>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</si>
  <si>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</si>
  <si>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</si>
  <si>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</si>
  <si>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</si>
  <si>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</si>
  <si>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</si>
  <si>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</si>
  <si>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</si>
  <si>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</si>
  <si>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</si>
  <si>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</si>
  <si>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</si>
  <si>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</si>
  <si>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</si>
  <si>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</si>
  <si>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</si>
  <si>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</si>
  <si>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</si>
  <si>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</si>
  <si>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</si>
  <si>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</si>
  <si>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</si>
  <si>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</si>
  <si>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</si>
  <si>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</si>
  <si>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</si>
  <si>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</si>
  <si>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</si>
  <si>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</si>
  <si>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</si>
  <si>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</si>
  <si>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</si>
  <si>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</si>
  <si>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</si>
  <si>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</si>
  <si>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</si>
  <si>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</si>
  <si>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</si>
  <si>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</si>
  <si>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</si>
  <si>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</si>
  <si>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</si>
  <si>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</si>
  <si>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</si>
  <si>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</si>
  <si>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</si>
  <si>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</si>
  <si>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</si>
  <si>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</si>
  <si>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</si>
  <si>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</si>
  <si>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</si>
  <si>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</si>
  <si>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</si>
  <si>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</si>
  <si>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</si>
  <si>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</si>
  <si>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</si>
  <si>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</si>
  <si>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</si>
  <si>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</si>
  <si>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</si>
  <si>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</si>
  <si>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</si>
  <si>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</si>
  <si>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</si>
  <si>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</si>
  <si>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</si>
  <si>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</si>
  <si>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</si>
  <si>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</si>
  <si>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</si>
  <si>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</si>
  <si>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</si>
  <si>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</si>
  <si>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</si>
  <si>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</si>
  <si>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</si>
  <si>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</si>
  <si>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</si>
  <si>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</si>
  <si>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</si>
  <si>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</si>
  <si>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</si>
  <si>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</si>
  <si>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</si>
  <si>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</si>
  <si>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</si>
  <si>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</si>
  <si>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</si>
  <si>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</si>
  <si>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</si>
  <si>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</si>
  <si>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</si>
  <si>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</si>
  <si>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</si>
  <si>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</si>
  <si>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</si>
  <si>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</si>
  <si>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</si>
  <si>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</si>
  <si>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</si>
  <si>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</si>
  <si>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</si>
  <si>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</si>
  <si>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</si>
  <si>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</si>
  <si>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</si>
  <si>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</si>
  <si>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</si>
  <si>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</si>
  <si>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</si>
  <si>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</si>
  <si>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</si>
  <si>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</si>
  <si>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</si>
  <si>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</si>
  <si>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</si>
  <si>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</si>
  <si>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</si>
  <si>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</si>
  <si>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</si>
  <si>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</si>
  <si>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</si>
  <si>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</si>
  <si>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</si>
  <si>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</si>
  <si>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</si>
  <si>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</si>
  <si>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</si>
  <si>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</si>
  <si>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</si>
  <si>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</si>
  <si>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</si>
  <si>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</si>
  <si>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</si>
  <si>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</si>
  <si>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</si>
  <si>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</si>
  <si>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</si>
  <si>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</si>
  <si>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</si>
  <si>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</si>
  <si>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</si>
  <si>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</si>
  <si>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</si>
  <si>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</si>
  <si>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</si>
  <si>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</si>
  <si>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</si>
  <si>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</si>
  <si>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</si>
  <si>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</si>
  <si>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</si>
  <si>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</si>
  <si>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</si>
  <si>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</si>
  <si>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</si>
  <si>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</si>
  <si>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</si>
  <si>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</si>
  <si>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</si>
  <si>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</si>
  <si>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</si>
  <si>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</si>
  <si>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</si>
  <si>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</si>
  <si>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</si>
  <si>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</si>
  <si>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</si>
  <si>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</si>
  <si>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</si>
  <si>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</si>
  <si>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</si>
  <si>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</si>
  <si>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</si>
  <si>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</si>
  <si>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</si>
  <si>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</si>
  <si>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</si>
  <si>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</si>
  <si>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</si>
  <si>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</si>
  <si>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</si>
  <si>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</si>
  <si>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</si>
  <si>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</si>
  <si>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</si>
  <si>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</si>
  <si>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</si>
  <si>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</si>
  <si>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</si>
  <si>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</si>
  <si>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</si>
  <si>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</si>
  <si>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</si>
  <si>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</si>
  <si>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</si>
  <si>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</si>
  <si>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</si>
  <si>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</si>
  <si>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</si>
  <si>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</si>
  <si>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</si>
  <si>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</si>
  <si>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</si>
  <si>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</si>
  <si>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</si>
  <si>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</si>
  <si>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</si>
  <si>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</si>
  <si>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</si>
  <si>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</si>
  <si>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</si>
  <si>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</si>
  <si>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</si>
  <si>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</si>
  <si>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</si>
  <si>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</si>
  <si>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</si>
  <si>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</si>
  <si>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</si>
  <si>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</si>
  <si>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</si>
  <si>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</si>
  <si>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</si>
  <si>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</si>
  <si>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</si>
  <si>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</si>
  <si>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</si>
  <si>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</si>
  <si>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</si>
  <si>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</si>
  <si>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</si>
  <si>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</si>
  <si>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</si>
  <si>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</si>
  <si>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</si>
  <si>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</si>
  <si>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</si>
  <si>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</si>
  <si>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</si>
  <si>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</si>
  <si>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</si>
  <si>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</si>
  <si>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</si>
  <si>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</si>
  <si>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</si>
  <si>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</si>
  <si>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</si>
  <si>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</si>
  <si>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</si>
  <si>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</si>
  <si>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</si>
  <si>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</si>
  <si>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</si>
  <si>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</si>
  <si>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</si>
  <si>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</si>
  <si>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</si>
  <si>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</si>
  <si>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</si>
  <si>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</si>
  <si>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</si>
  <si>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</si>
  <si>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</si>
  <si>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</si>
  <si>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</si>
  <si>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</si>
  <si>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</si>
  <si>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</si>
  <si>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</si>
  <si>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</si>
  <si>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</si>
  <si>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</si>
  <si>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</si>
  <si>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</si>
  <si>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</si>
  <si>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</si>
  <si>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</si>
  <si>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</si>
  <si>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</si>
  <si>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</si>
  <si>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</si>
  <si>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</si>
  <si>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</si>
  <si>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</si>
  <si>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</si>
  <si>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</si>
  <si>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</si>
  <si>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</si>
  <si>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</si>
  <si>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</si>
  <si>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</si>
  <si>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</si>
  <si>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</si>
  <si>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</si>
  <si>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</si>
  <si>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</si>
  <si>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</si>
  <si>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</si>
  <si>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</si>
  <si>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</si>
  <si>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</si>
  <si>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</si>
  <si>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</si>
  <si>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</si>
  <si>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</si>
  <si>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</si>
  <si>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</si>
  <si>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</si>
  <si>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</si>
  <si>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</si>
  <si>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</si>
  <si>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</si>
  <si>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</si>
  <si>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</si>
  <si>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</si>
  <si>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</si>
  <si>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</si>
  <si>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</si>
  <si>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</si>
  <si>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</si>
  <si>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</si>
  <si>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</si>
  <si>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</si>
  <si>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</si>
  <si>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</si>
  <si>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</si>
  <si>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</si>
  <si>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</si>
  <si>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</si>
  <si>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</si>
  <si>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</si>
  <si>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</si>
  <si>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</si>
  <si>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</si>
  <si>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</si>
  <si>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</si>
  <si>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</si>
  <si>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</si>
  <si>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</si>
  <si>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</si>
  <si>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</si>
  <si>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</si>
  <si>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</si>
  <si>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</si>
  <si>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</si>
  <si>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</si>
  <si>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</si>
  <si>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</si>
  <si>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</si>
  <si>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</si>
  <si>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</si>
  <si>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</si>
  <si>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</si>
  <si>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</si>
  <si>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</si>
  <si>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</si>
  <si>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</si>
  <si>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</si>
  <si>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</si>
  <si>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</si>
  <si>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</si>
  <si>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</si>
  <si>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</si>
  <si>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</si>
  <si>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</si>
  <si>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</si>
  <si>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</si>
  <si>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</si>
  <si>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</si>
  <si>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</si>
  <si>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</si>
  <si>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</si>
  <si>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</si>
  <si>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</si>
  <si>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</si>
  <si>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</si>
  <si>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</si>
  <si>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</si>
  <si>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</si>
  <si>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</si>
  <si>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</si>
  <si>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</si>
  <si>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</si>
  <si>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</si>
  <si>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</si>
  <si>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</si>
  <si>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</si>
  <si>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</si>
  <si>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</si>
  <si>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</si>
  <si>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</si>
  <si>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</si>
  <si>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</si>
  <si>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</si>
  <si>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</si>
  <si>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</si>
  <si>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</si>
  <si>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</si>
  <si>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</si>
  <si>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</si>
  <si>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</si>
  <si>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</si>
  <si>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</si>
  <si>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</si>
  <si>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</si>
  <si>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</si>
  <si>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</si>
  <si>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</si>
  <si>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</si>
  <si>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</si>
  <si>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</si>
  <si>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</si>
  <si>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</si>
  <si>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</si>
  <si>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</si>
  <si>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</si>
  <si>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</si>
  <si>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</si>
  <si>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</si>
  <si>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</si>
  <si>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</si>
  <si>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</si>
  <si>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</si>
  <si>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</si>
  <si>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</si>
  <si>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</si>
  <si>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</si>
  <si>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</si>
  <si>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</si>
  <si>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</si>
  <si>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</si>
  <si>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</si>
  <si>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</si>
  <si>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</si>
  <si>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</si>
  <si>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</si>
  <si>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</si>
  <si>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</si>
  <si>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</si>
  <si>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</si>
  <si>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</si>
  <si>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</si>
  <si>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</si>
  <si>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</si>
  <si>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</si>
  <si>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</si>
  <si>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</si>
  <si>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</si>
  <si>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</si>
  <si>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</si>
  <si>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</si>
  <si>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</si>
  <si>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</si>
  <si>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</si>
  <si>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</si>
  <si>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</si>
  <si>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</si>
  <si>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</si>
  <si>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</si>
  <si>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</si>
  <si>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</si>
  <si>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</si>
  <si>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</si>
  <si>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</si>
  <si>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</si>
  <si>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</si>
  <si>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</si>
  <si>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</si>
  <si>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</si>
  <si>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</si>
  <si>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</si>
  <si>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</si>
  <si>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</si>
  <si>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</si>
  <si>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</si>
  <si>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</si>
  <si>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</si>
  <si>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</si>
  <si>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</si>
  <si>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</si>
  <si>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</si>
  <si>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</si>
  <si>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</si>
  <si>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</si>
  <si>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</si>
  <si>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</si>
  <si>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</si>
  <si>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</si>
  <si>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</si>
  <si>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</si>
  <si>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</si>
  <si>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</si>
  <si>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</si>
  <si>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</si>
  <si>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</si>
  <si>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</si>
  <si>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</si>
  <si>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</si>
  <si>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</si>
  <si>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</si>
  <si>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</si>
  <si>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</si>
  <si>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</si>
  <si>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</si>
  <si>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</si>
  <si>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</si>
  <si>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</si>
  <si>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</si>
  <si>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</si>
  <si>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</si>
  <si>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</si>
  <si>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</si>
  <si>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</si>
  <si>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</si>
  <si>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</si>
  <si>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</si>
  <si>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</si>
  <si>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</si>
  <si>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</si>
  <si>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</si>
  <si>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</si>
  <si>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</si>
  <si>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</si>
  <si>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</si>
  <si>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</si>
  <si>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</si>
  <si>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</si>
  <si>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</si>
  <si>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</si>
  <si>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</si>
  <si>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</si>
  <si>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</si>
  <si>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</si>
  <si>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</si>
  <si>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</si>
  <si>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</si>
  <si>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</si>
  <si>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</si>
  <si>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</si>
  <si>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</si>
  <si>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</si>
  <si>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</si>
  <si>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</si>
  <si>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</si>
  <si>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</si>
  <si>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</si>
  <si>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</si>
  <si>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</si>
  <si>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</si>
  <si>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</si>
  <si>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</si>
  <si>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</si>
  <si>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</si>
  <si>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</si>
  <si>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</si>
  <si>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</si>
  <si>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</si>
  <si>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</si>
  <si>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</si>
  <si>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</si>
  <si>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</si>
  <si>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</si>
  <si>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</si>
  <si>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</si>
  <si>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</si>
  <si>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</si>
  <si>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</si>
  <si>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</si>
  <si>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</si>
  <si>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</si>
  <si>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</si>
  <si>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</si>
  <si>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</si>
  <si>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</si>
  <si>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</si>
  <si>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</si>
  <si>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</si>
  <si>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</si>
  <si>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</si>
  <si>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</si>
  <si>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</si>
  <si>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</si>
  <si>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</si>
  <si>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</si>
  <si>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</si>
  <si>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</si>
  <si>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</si>
  <si>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</si>
  <si>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</si>
  <si>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</si>
  <si>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</si>
  <si>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</si>
  <si>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</si>
  <si>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</si>
  <si>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</si>
  <si>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</si>
  <si>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</si>
  <si>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</si>
  <si>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</si>
  <si>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</si>
  <si>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</si>
  <si>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</si>
  <si>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</si>
  <si>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</si>
  <si>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</si>
  <si>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</si>
  <si>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</si>
  <si>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</si>
  <si>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</si>
  <si>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</si>
  <si>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</si>
  <si>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</si>
  <si>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</si>
  <si>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</si>
  <si>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</si>
  <si>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</si>
  <si>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</si>
  <si>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</si>
  <si>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</si>
  <si>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</si>
  <si>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</si>
  <si>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</si>
  <si>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</si>
  <si>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</si>
  <si>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</si>
  <si>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</si>
  <si>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</si>
  <si>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</si>
  <si>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</si>
  <si>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</si>
  <si>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</si>
  <si>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</si>
  <si>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</si>
  <si>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</si>
  <si>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</si>
  <si>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</si>
  <si>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</si>
  <si>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</si>
  <si>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</si>
  <si>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</si>
  <si>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</si>
  <si>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</si>
  <si>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</si>
  <si>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</si>
  <si>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</si>
  <si>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</si>
  <si>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</si>
  <si>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</si>
  <si>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</si>
  <si>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</si>
  <si>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</si>
  <si>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</si>
  <si>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</si>
  <si>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</si>
  <si>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</si>
  <si>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</si>
  <si>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</si>
  <si>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</si>
  <si>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</si>
  <si>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</si>
  <si>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</si>
  <si>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</si>
  <si>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</si>
  <si>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</si>
  <si>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</si>
  <si>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</si>
  <si>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</si>
  <si>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</si>
  <si>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</si>
  <si>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</si>
  <si>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</si>
  <si>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</si>
  <si>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</si>
  <si>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</si>
  <si>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</si>
  <si>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</si>
  <si>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</si>
  <si>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</si>
  <si>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</si>
  <si>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</si>
  <si>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</si>
  <si>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</si>
  <si>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</si>
  <si>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</si>
  <si>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</si>
  <si>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</si>
  <si>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</si>
  <si>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</si>
  <si>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</si>
  <si>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</si>
  <si>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</si>
  <si>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</si>
  <si>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</si>
  <si>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</si>
  <si>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</si>
  <si>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</si>
  <si>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</si>
  <si>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</si>
  <si>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</si>
  <si>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</si>
  <si>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</si>
  <si>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</si>
  <si>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</si>
  <si>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</si>
  <si>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</si>
  <si>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</si>
  <si>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</si>
  <si>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</si>
  <si>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</si>
  <si>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</si>
  <si>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</si>
  <si>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</si>
  <si>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</si>
  <si>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</si>
  <si>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</si>
  <si>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</si>
  <si>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</si>
  <si>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</si>
  <si>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</si>
  <si>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</si>
  <si>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</si>
  <si>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</si>
  <si>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</si>
  <si>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</si>
  <si>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</si>
  <si>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</si>
  <si>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</si>
  <si>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</si>
  <si>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</si>
  <si>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</si>
  <si>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</si>
  <si>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</si>
  <si>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</si>
  <si>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</si>
  <si>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</si>
  <si>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</si>
  <si>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</si>
  <si>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</si>
  <si>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</si>
  <si>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</si>
  <si>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</si>
  <si>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</si>
  <si>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</si>
  <si>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</si>
  <si>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</si>
  <si>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</si>
  <si>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</si>
  <si>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</si>
  <si>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</si>
  <si>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</si>
  <si>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</si>
  <si>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</si>
  <si>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</si>
  <si>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</si>
  <si>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</si>
  <si>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</si>
  <si>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</si>
  <si>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</si>
  <si>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</si>
  <si>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</si>
  <si>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</si>
  <si>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</si>
  <si>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</si>
  <si>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</si>
  <si>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</si>
  <si>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</si>
  <si>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</si>
  <si>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</si>
  <si>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</si>
  <si>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</si>
  <si>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</si>
  <si>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</si>
  <si>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</si>
  <si>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</si>
  <si>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</si>
  <si>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</si>
  <si>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</si>
  <si>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</si>
  <si>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</si>
  <si>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</si>
  <si>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</si>
  <si>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</si>
  <si>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</si>
  <si>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</si>
  <si>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</si>
  <si>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</si>
  <si>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</si>
  <si>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</si>
  <si>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</si>
  <si>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</si>
  <si>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</si>
  <si>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</si>
  <si>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</si>
  <si>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</si>
  <si>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</si>
  <si>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</si>
  <si>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</si>
  <si>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</si>
  <si>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</si>
  <si>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</si>
  <si>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</si>
  <si>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</si>
  <si>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</si>
  <si>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</si>
  <si>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</si>
  <si>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</si>
  <si>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</si>
  <si>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</si>
  <si>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</si>
  <si>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</si>
  <si>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</si>
  <si>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</si>
  <si>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</si>
  <si>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</si>
  <si>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</si>
  <si>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</si>
  <si>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</si>
  <si>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</si>
  <si>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</si>
  <si>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</si>
  <si>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</si>
  <si>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</si>
  <si>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</si>
  <si>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</si>
  <si>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</si>
  <si>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</si>
  <si>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</si>
  <si>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</si>
  <si>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</si>
  <si>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</si>
  <si>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</si>
  <si>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</si>
  <si>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</si>
  <si>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</si>
  <si>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</si>
  <si>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</si>
  <si>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</si>
  <si>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</si>
  <si>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</si>
  <si>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</si>
  <si>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</si>
  <si>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</si>
  <si>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</si>
  <si>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</si>
  <si>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</si>
  <si>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</si>
  <si>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</si>
  <si>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</si>
  <si>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</si>
  <si>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</si>
  <si>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</si>
  <si>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</si>
  <si>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</si>
  <si>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</si>
  <si>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</si>
  <si>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</si>
  <si>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</si>
  <si>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</si>
  <si>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</si>
  <si>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</si>
  <si>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</si>
  <si>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</si>
  <si>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</si>
  <si>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</si>
  <si>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</si>
  <si>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</si>
  <si>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</si>
  <si>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</si>
  <si>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</si>
  <si>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</si>
  <si>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</si>
  <si>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</si>
  <si>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</si>
  <si>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</si>
  <si>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</si>
  <si>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</si>
  <si>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</si>
  <si>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</si>
  <si>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</si>
  <si>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</si>
  <si>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</si>
  <si>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</si>
  <si>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</si>
  <si>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</si>
  <si>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</si>
  <si>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</si>
  <si>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</si>
  <si>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</si>
  <si>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</si>
  <si>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</si>
  <si>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</si>
  <si>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</si>
  <si>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</si>
  <si>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</si>
  <si>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</si>
  <si>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</si>
  <si>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</si>
  <si>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</si>
  <si>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</si>
  <si>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</si>
  <si>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</si>
  <si>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</si>
  <si>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</si>
  <si>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</si>
  <si>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</si>
  <si>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</si>
  <si>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</si>
  <si>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</si>
  <si>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</si>
  <si>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</si>
  <si>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</si>
  <si>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</si>
  <si>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</si>
  <si>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</si>
  <si>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</si>
  <si>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</si>
  <si>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</si>
  <si>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</si>
  <si>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</si>
  <si>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</si>
  <si>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</si>
  <si>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</si>
  <si>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</si>
  <si>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</si>
  <si>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</si>
  <si>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</si>
  <si>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</si>
  <si>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</si>
  <si>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</si>
  <si>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</si>
  <si>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</si>
  <si>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</si>
  <si>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</si>
  <si>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</si>
  <si>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</si>
  <si>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</si>
  <si>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</si>
  <si>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</si>
  <si>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</si>
  <si>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</si>
  <si>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</si>
  <si>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</si>
  <si>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</si>
  <si>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</si>
  <si>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</si>
  <si>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</si>
  <si>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</si>
  <si>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</si>
  <si>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</si>
  <si>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</si>
  <si>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</si>
  <si>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</si>
  <si>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</si>
  <si>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</si>
  <si>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</si>
  <si>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</si>
  <si>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</si>
  <si>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</si>
  <si>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</si>
  <si>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</si>
  <si>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</si>
  <si>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</si>
  <si>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</si>
  <si>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</si>
  <si>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</si>
  <si>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</si>
  <si>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</si>
  <si>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</si>
  <si>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</si>
  <si>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</si>
  <si>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</si>
  <si>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</si>
  <si>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</si>
  <si>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</si>
  <si>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</si>
  <si>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</si>
  <si>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</si>
  <si>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</si>
  <si>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</si>
  <si>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</si>
  <si>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</si>
  <si>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</si>
  <si>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</si>
  <si>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</si>
  <si>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</si>
  <si>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</si>
  <si>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</si>
  <si>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</si>
  <si>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</si>
  <si>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</si>
  <si>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</si>
  <si>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</si>
  <si>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</si>
  <si>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</si>
  <si>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</si>
  <si>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</si>
  <si>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</si>
  <si>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</si>
  <si>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</si>
  <si>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</si>
  <si>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</si>
  <si>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</si>
  <si>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</si>
  <si>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</si>
  <si>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</si>
  <si>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</si>
  <si>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</si>
  <si>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</si>
  <si>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</si>
  <si>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</si>
  <si>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</si>
  <si>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</si>
  <si>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</si>
  <si>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</si>
  <si>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</si>
  <si>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</si>
  <si>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</si>
  <si>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</si>
  <si>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</si>
  <si>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</si>
  <si>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</si>
  <si>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</si>
  <si>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</si>
  <si>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</si>
  <si>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</si>
  <si>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</si>
  <si>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</si>
  <si>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</si>
  <si>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</si>
  <si>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</si>
  <si>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</si>
  <si>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</si>
  <si>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</si>
  <si>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</si>
  <si>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</si>
  <si>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</si>
  <si>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</si>
  <si>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</si>
  <si>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</si>
  <si>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</si>
  <si>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</si>
  <si>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</si>
  <si>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</si>
  <si>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</si>
  <si>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</si>
  <si>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</si>
  <si>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</si>
  <si>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</si>
  <si>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</si>
  <si>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</si>
  <si>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</si>
  <si>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</si>
  <si>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</si>
  <si>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</si>
  <si>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</si>
  <si>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</si>
  <si>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</si>
  <si>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</si>
  <si>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</si>
  <si>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</si>
  <si>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</si>
  <si>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</si>
  <si>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</si>
  <si>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</si>
  <si>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</si>
  <si>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</si>
  <si>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</si>
  <si>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</si>
  <si>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</si>
  <si>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</si>
  <si>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</si>
  <si>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</si>
  <si>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</si>
  <si>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</si>
  <si>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</si>
  <si>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</si>
  <si>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</si>
  <si>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</si>
  <si>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</si>
  <si>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</si>
  <si>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</si>
  <si>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</si>
  <si>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</si>
  <si>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</si>
  <si>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</si>
  <si>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</si>
  <si>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</si>
  <si>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</si>
  <si>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</si>
  <si>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</si>
  <si>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</si>
  <si>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</si>
  <si>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</si>
  <si>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</si>
  <si>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</si>
  <si>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</si>
  <si>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</si>
  <si>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</si>
  <si>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</si>
  <si>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</si>
  <si>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</si>
  <si>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</si>
  <si>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</si>
  <si>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</si>
  <si>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</si>
  <si>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</si>
  <si>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</si>
  <si>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</si>
  <si>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</si>
  <si>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</si>
  <si>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</si>
  <si>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</si>
  <si>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</si>
  <si>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</si>
  <si>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</si>
  <si>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</si>
  <si>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</si>
  <si>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</si>
  <si>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</si>
  <si>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</si>
  <si>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</si>
  <si>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</si>
  <si>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</si>
  <si>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</si>
  <si>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</si>
  <si>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</si>
  <si>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</si>
  <si>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</si>
  <si>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</si>
  <si>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</si>
  <si>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</si>
  <si>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</si>
  <si>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</si>
  <si>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</si>
  <si>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</si>
  <si>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</si>
  <si>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</si>
  <si>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</si>
  <si>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</si>
  <si>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</si>
  <si>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</si>
  <si>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</si>
  <si>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</si>
  <si>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</si>
  <si>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</si>
  <si>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</si>
  <si>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</si>
  <si>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</si>
  <si>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</si>
  <si>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</si>
  <si>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</si>
  <si>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</si>
  <si>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</si>
  <si>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</si>
  <si>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</si>
  <si>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</si>
  <si>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</si>
  <si>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</si>
  <si>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</si>
  <si>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</si>
  <si>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</si>
  <si>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</si>
  <si>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</si>
  <si>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</si>
  <si>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</si>
  <si>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</si>
  <si>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</si>
  <si>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</si>
  <si>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</si>
  <si>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</si>
  <si>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</si>
  <si>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</si>
  <si>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</si>
  <si>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</si>
  <si>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</si>
  <si>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</si>
  <si>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</si>
  <si>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</si>
  <si>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</si>
  <si>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</si>
  <si>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</si>
  <si>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</si>
  <si>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</si>
  <si>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</si>
  <si>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</si>
  <si>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</si>
  <si>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</si>
  <si>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</si>
  <si>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</si>
  <si>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</si>
  <si>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</si>
  <si>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</si>
  <si>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</si>
  <si>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</si>
  <si>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</si>
  <si>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</si>
  <si>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</si>
  <si>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</si>
  <si>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</si>
  <si>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</si>
  <si>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</si>
  <si>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</si>
  <si>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</si>
  <si>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</si>
  <si>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</si>
  <si>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</si>
  <si>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</si>
  <si>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</si>
  <si>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</si>
  <si>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</si>
  <si>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</si>
  <si>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</si>
  <si>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</si>
  <si>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</si>
  <si>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</si>
  <si>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</si>
  <si>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</si>
  <si>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</si>
  <si>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</si>
  <si>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</si>
  <si>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</si>
  <si>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</si>
  <si>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</si>
  <si>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</si>
  <si>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</si>
  <si>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</si>
  <si>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</si>
  <si>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</si>
  <si>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</si>
  <si>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</si>
  <si>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</si>
  <si>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</si>
  <si>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</si>
  <si>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</si>
  <si>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</si>
  <si>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</si>
  <si>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</si>
  <si>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</si>
  <si>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</si>
  <si>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</si>
  <si>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</si>
  <si>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</si>
  <si>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</si>
  <si>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</si>
  <si>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</si>
  <si>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</si>
  <si>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</si>
  <si>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</si>
  <si>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</si>
  <si>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</si>
  <si>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</si>
  <si>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</si>
  <si>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</si>
  <si>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</si>
  <si>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</si>
  <si>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</si>
  <si>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</si>
  <si>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</si>
  <si>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</si>
  <si>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</si>
  <si>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</si>
  <si>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</si>
  <si>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</si>
  <si>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</si>
  <si>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</si>
  <si>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</si>
  <si>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</si>
  <si>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</si>
  <si>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</si>
  <si>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</si>
  <si>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</si>
  <si>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</si>
  <si>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</si>
  <si>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</si>
  <si>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</si>
  <si>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</si>
  <si>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</si>
  <si>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</si>
  <si>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</si>
  <si>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</si>
  <si>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</si>
  <si>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</si>
  <si>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</si>
  <si>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</si>
  <si>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</si>
  <si>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</si>
  <si>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</si>
  <si>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</si>
  <si>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</si>
  <si>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</si>
  <si>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</si>
  <si>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</si>
  <si>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</si>
  <si>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</si>
  <si>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</si>
  <si>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</si>
  <si>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</si>
  <si>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</si>
  <si>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</si>
  <si>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</si>
  <si>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</si>
  <si>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</si>
  <si>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</si>
  <si>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</si>
  <si>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</si>
  <si>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</si>
  <si>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</si>
  <si>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</si>
  <si>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</si>
  <si>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</si>
  <si>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</si>
  <si>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</si>
  <si>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</si>
  <si>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</si>
  <si>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</si>
  <si>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</si>
  <si>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</si>
  <si>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</si>
  <si>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</si>
  <si>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</si>
  <si>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</si>
  <si>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</si>
  <si>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</si>
  <si>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</si>
  <si>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</si>
  <si>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</si>
  <si>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</si>
  <si>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</si>
  <si>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</si>
  <si>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</si>
  <si>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</si>
  <si>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</si>
  <si>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</si>
  <si>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</si>
  <si>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</si>
  <si>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</si>
  <si>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</si>
  <si>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</si>
  <si>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</si>
  <si>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</si>
  <si>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</si>
  <si>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</si>
  <si>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</si>
  <si>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</si>
  <si>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</si>
  <si>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</si>
  <si>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</si>
  <si>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</si>
  <si>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</si>
  <si>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</si>
  <si>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</si>
  <si>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</si>
  <si>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</si>
  <si>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</si>
  <si>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</si>
  <si>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</si>
  <si>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</si>
  <si>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</si>
  <si>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</si>
  <si>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</si>
  <si>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</si>
  <si>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</si>
  <si>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</si>
  <si>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</si>
  <si>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</si>
  <si>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</si>
  <si>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</si>
  <si>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</si>
  <si>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</si>
  <si>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</si>
  <si>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</si>
  <si>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</si>
  <si>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</si>
  <si>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</si>
  <si>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</si>
  <si>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</si>
  <si>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</si>
  <si>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</si>
  <si>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</si>
  <si>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</si>
  <si>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</si>
  <si>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</si>
  <si>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</si>
  <si>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</si>
  <si>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</si>
  <si>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</si>
  <si>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</si>
  <si>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</si>
  <si>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</si>
  <si>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</si>
  <si>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</si>
  <si>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</si>
  <si>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</si>
  <si>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</si>
  <si>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</si>
  <si>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</si>
  <si>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</si>
  <si>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</si>
  <si>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</si>
  <si>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</si>
  <si>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</si>
  <si>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</si>
  <si>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</si>
  <si>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</si>
  <si>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</si>
  <si>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</si>
  <si>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</si>
  <si>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</si>
  <si>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</si>
  <si>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</si>
  <si>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</si>
  <si>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</si>
  <si>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</si>
  <si>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</si>
  <si>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</si>
  <si>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</si>
  <si>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</si>
  <si>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</si>
  <si>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</si>
  <si>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</si>
  <si>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</si>
  <si>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</si>
  <si>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</si>
  <si>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</si>
  <si>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</si>
  <si>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</si>
  <si>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</si>
  <si>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</si>
  <si>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</si>
  <si>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</si>
  <si>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</si>
  <si>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</si>
  <si>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</si>
  <si>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</si>
  <si>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</si>
  <si>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</si>
  <si>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</si>
  <si>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</si>
  <si>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</si>
  <si>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</si>
  <si>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</si>
  <si>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</si>
  <si>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</si>
  <si>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</si>
  <si>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</si>
  <si>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</si>
  <si>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</si>
  <si>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</si>
  <si>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</si>
  <si>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</si>
  <si>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</si>
  <si>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</si>
  <si>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</si>
  <si>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</si>
  <si>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</si>
  <si>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</si>
  <si>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</si>
  <si>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</si>
  <si>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</si>
  <si>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</si>
  <si>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</si>
  <si>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</si>
  <si>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</si>
  <si>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</si>
  <si>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</si>
  <si>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</si>
  <si>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</si>
  <si>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</si>
  <si>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</si>
  <si>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</si>
  <si>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</si>
  <si>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</si>
  <si>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</si>
  <si>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</si>
  <si>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</si>
  <si>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</si>
  <si>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</si>
  <si>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</si>
  <si>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</si>
  <si>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</si>
  <si>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</si>
  <si>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</si>
  <si>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</si>
  <si>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</si>
  <si>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</si>
  <si>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</si>
  <si>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</si>
  <si>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</si>
  <si>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</si>
  <si>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</si>
  <si>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</si>
  <si>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</si>
  <si>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</si>
  <si>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</si>
  <si>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</si>
  <si>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</si>
  <si>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</si>
  <si>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</si>
  <si>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</si>
  <si>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</si>
  <si>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</si>
  <si>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</si>
  <si>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</si>
  <si>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</si>
  <si>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</si>
  <si>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</si>
  <si>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</si>
  <si>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</si>
  <si>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</si>
  <si>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</si>
  <si>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</si>
  <si>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</si>
  <si>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</si>
  <si>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</si>
  <si>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</si>
  <si>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</si>
  <si>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</si>
  <si>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</si>
  <si>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</si>
  <si>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</si>
  <si>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</si>
  <si>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</si>
  <si>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</si>
  <si>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</si>
  <si>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</si>
  <si>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</si>
  <si>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</si>
  <si>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</si>
  <si>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</si>
  <si>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</si>
  <si>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</si>
  <si>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</si>
  <si>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</si>
  <si>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</si>
  <si>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</si>
  <si>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</si>
  <si>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</si>
  <si>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</si>
  <si>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</si>
  <si>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</si>
  <si>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</si>
  <si>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</si>
  <si>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</si>
  <si>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</si>
  <si>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</si>
  <si>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</si>
  <si>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</si>
  <si>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</si>
  <si>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</si>
  <si>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</si>
  <si>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</si>
  <si>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</si>
  <si>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</si>
  <si>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</si>
  <si>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</si>
  <si>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</si>
  <si>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</si>
  <si>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</si>
  <si>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</si>
  <si>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</si>
  <si>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</si>
  <si>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</si>
  <si>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</si>
  <si>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</si>
  <si>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</si>
  <si>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</si>
  <si>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</si>
  <si>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</si>
  <si>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</si>
  <si>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</si>
  <si>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</si>
  <si>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</si>
  <si>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</si>
  <si>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</si>
  <si>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</si>
  <si>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</si>
  <si>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</si>
  <si>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</si>
  <si>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</si>
  <si>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</si>
  <si>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</si>
  <si>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</si>
  <si>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</si>
  <si>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</si>
  <si>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</si>
  <si>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</si>
  <si>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</si>
  <si>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</si>
  <si>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</si>
  <si>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</si>
  <si>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</si>
  <si>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</si>
  <si>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</si>
  <si>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</si>
  <si>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</si>
  <si>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</si>
  <si>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</si>
  <si>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</si>
  <si>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</si>
  <si>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</si>
  <si>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</si>
  <si>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</si>
  <si>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</si>
  <si>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</si>
  <si>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</si>
  <si>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</si>
  <si>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</si>
  <si>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</si>
  <si>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</si>
  <si>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</si>
  <si>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</si>
  <si>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</si>
  <si>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</si>
  <si>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</si>
  <si>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</si>
  <si>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</si>
  <si>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</si>
  <si>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</si>
  <si>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</si>
  <si>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</si>
  <si>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</si>
  <si>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</si>
  <si>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</si>
  <si>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</si>
  <si>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</si>
  <si>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</si>
  <si>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</si>
  <si>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</si>
  <si>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</si>
  <si>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</si>
  <si>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</si>
  <si>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</si>
  <si>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</si>
  <si>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</si>
  <si>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</si>
  <si>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</si>
  <si>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</si>
  <si>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</si>
  <si>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</si>
  <si>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</si>
  <si>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</si>
  <si>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</si>
  <si>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</si>
  <si>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</si>
  <si>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</si>
  <si>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</si>
  <si>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</si>
  <si>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</si>
  <si>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</si>
  <si>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</si>
  <si>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</si>
  <si>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</si>
  <si>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</si>
  <si>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</si>
  <si>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</si>
  <si>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</si>
  <si>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</si>
  <si>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</si>
  <si>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</si>
  <si>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</si>
  <si>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</si>
  <si>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</si>
  <si>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</si>
  <si>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</si>
  <si>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</si>
  <si>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</si>
  <si>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</si>
  <si>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</si>
  <si>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</si>
  <si>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</si>
  <si>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</si>
  <si>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</si>
  <si>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</si>
  <si>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</si>
  <si>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</si>
  <si>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</si>
  <si>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</si>
  <si>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</si>
  <si>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</si>
  <si>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</si>
  <si>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</si>
  <si>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</si>
  <si>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</si>
  <si>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</si>
  <si>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</si>
  <si>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</si>
  <si>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</si>
  <si>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</si>
  <si>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</si>
  <si>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</si>
  <si>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</si>
  <si>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</si>
  <si>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</si>
  <si>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</si>
  <si>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</si>
  <si>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</si>
  <si>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</si>
  <si>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</si>
  <si>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</si>
  <si>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</si>
  <si>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</si>
  <si>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</si>
  <si>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</si>
  <si>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</si>
  <si>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</si>
  <si>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</si>
  <si>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</si>
  <si>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</si>
  <si>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</si>
  <si>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</si>
  <si>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</si>
  <si>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</si>
  <si>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</si>
  <si>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</si>
  <si>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</si>
  <si>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</si>
  <si>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</si>
  <si>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</si>
  <si>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</si>
  <si>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</si>
  <si>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</si>
  <si>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</si>
  <si>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</si>
  <si>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</si>
  <si>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</si>
  <si>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</si>
  <si>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</si>
  <si>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</si>
  <si>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</si>
  <si>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</si>
  <si>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</si>
  <si>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</si>
  <si>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</si>
  <si>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</si>
  <si>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</si>
  <si>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</si>
  <si>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</si>
  <si>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</si>
  <si>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</si>
  <si>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</si>
  <si>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</si>
  <si>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</si>
  <si>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</si>
  <si>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</si>
  <si>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</si>
  <si>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</si>
  <si>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</si>
  <si>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</si>
  <si>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</si>
  <si>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</si>
  <si>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</si>
  <si>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</si>
  <si>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</si>
  <si>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</si>
  <si>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</si>
  <si>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</si>
  <si>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</si>
  <si>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</si>
  <si>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</si>
  <si>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</si>
  <si>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</si>
  <si>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</si>
  <si>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</si>
  <si>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</si>
  <si>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</si>
  <si>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</si>
  <si>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</si>
  <si>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</si>
  <si>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</si>
  <si>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</si>
  <si>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</si>
  <si>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</si>
  <si>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</si>
  <si>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</si>
  <si>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</si>
  <si>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</si>
  <si>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</si>
  <si>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</si>
  <si>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</si>
  <si>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</si>
  <si>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</si>
  <si>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</si>
  <si>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</si>
  <si>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</si>
  <si>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</si>
  <si>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</si>
  <si>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</si>
  <si>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</si>
  <si>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</si>
  <si>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</si>
  <si>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</si>
  <si>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</si>
  <si>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</si>
  <si>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</si>
  <si>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</si>
  <si>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</si>
  <si>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</si>
  <si>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</si>
  <si>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</si>
  <si>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</si>
  <si>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</si>
  <si>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</si>
  <si>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</si>
  <si>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</si>
  <si>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</si>
  <si>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</si>
  <si>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</si>
  <si>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</si>
  <si>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</si>
  <si>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</si>
  <si>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</si>
  <si>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</si>
  <si>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</si>
  <si>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</si>
  <si>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</si>
  <si>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</si>
  <si>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</si>
  <si>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</si>
  <si>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</si>
  <si>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</si>
  <si>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</si>
  <si>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</si>
  <si>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</si>
  <si>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</si>
  <si>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</si>
  <si>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</si>
  <si>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</si>
  <si>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</si>
  <si>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</si>
  <si>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</si>
  <si>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</si>
  <si>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</si>
  <si>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</si>
  <si>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</si>
  <si>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</si>
  <si>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</si>
  <si>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</si>
  <si>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</si>
  <si>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</si>
  <si>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</si>
  <si>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</si>
  <si>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</si>
  <si>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</si>
  <si>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</si>
  <si>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</si>
  <si>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</si>
  <si>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</si>
  <si>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</si>
  <si>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</si>
  <si>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</si>
  <si>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</si>
  <si>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</si>
  <si>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</si>
  <si>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</si>
  <si>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</si>
  <si>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</si>
  <si>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</si>
  <si>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</si>
  <si>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</si>
  <si>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</si>
  <si>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</si>
  <si>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</si>
  <si>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</si>
  <si>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</si>
  <si>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</si>
  <si>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</si>
  <si>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</si>
  <si>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</si>
  <si>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</si>
  <si>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</si>
  <si>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</si>
  <si>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</si>
  <si>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</si>
  <si>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</si>
  <si>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</si>
  <si>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</si>
  <si>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</si>
  <si>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</si>
  <si>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</si>
  <si>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</si>
  <si>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</si>
  <si>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</si>
  <si>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</si>
  <si>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</si>
  <si>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</si>
  <si>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</si>
  <si>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</si>
  <si>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</si>
  <si>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</si>
  <si>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</si>
  <si>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</si>
  <si>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</si>
  <si>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</si>
  <si>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</si>
  <si>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</si>
  <si>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</si>
  <si>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</si>
  <si>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</si>
  <si>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</si>
  <si>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</si>
  <si>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</si>
  <si>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</si>
  <si>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</si>
  <si>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</si>
  <si>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</si>
  <si>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</si>
  <si>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</si>
  <si>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</si>
  <si>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</si>
  <si>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</si>
  <si>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</si>
  <si>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</si>
  <si>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</si>
  <si>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</si>
  <si>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</si>
  <si>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</si>
  <si>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</si>
  <si>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</si>
  <si>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</si>
  <si>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</si>
  <si>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</si>
  <si>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</si>
  <si>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</si>
  <si>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</si>
  <si>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</si>
  <si>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</si>
  <si>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</si>
  <si>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</si>
  <si>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</si>
  <si>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</si>
  <si>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</si>
  <si>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</si>
  <si>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</si>
  <si>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</si>
  <si>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</si>
  <si>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</si>
  <si>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</si>
  <si>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</si>
  <si>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</si>
  <si>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</si>
  <si>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</si>
  <si>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</si>
  <si>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</si>
  <si>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</si>
  <si>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</si>
  <si>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</si>
  <si>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</si>
  <si>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</si>
  <si>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</si>
  <si>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</si>
  <si>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</si>
  <si>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</si>
  <si>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</si>
  <si>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</si>
  <si>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</si>
  <si>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</si>
  <si>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</si>
  <si>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</si>
  <si>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</si>
  <si>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</si>
  <si>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</si>
  <si>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</si>
  <si>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</si>
  <si>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</si>
  <si>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</si>
  <si>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</si>
  <si>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</si>
  <si>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</si>
  <si>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</si>
  <si>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</si>
  <si>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</si>
  <si>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</si>
  <si>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</si>
  <si>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</si>
  <si>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</si>
  <si>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</si>
  <si>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</si>
  <si>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</si>
  <si>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</si>
  <si>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</si>
  <si>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</si>
  <si>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</si>
  <si>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</si>
  <si>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</si>
  <si>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</si>
  <si>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</si>
  <si>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</si>
  <si>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</si>
  <si>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</si>
  <si>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</si>
  <si>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</si>
  <si>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</si>
  <si>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</si>
  <si>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</si>
  <si>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</si>
  <si>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</si>
  <si>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</si>
  <si>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</si>
  <si>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</si>
  <si>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</si>
  <si>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</si>
  <si>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</si>
  <si>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</si>
  <si>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</si>
  <si>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</si>
  <si>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</si>
  <si>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</si>
  <si>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</si>
  <si>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</si>
  <si>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</si>
  <si>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</si>
  <si>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</si>
  <si>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</si>
  <si>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</si>
  <si>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</si>
  <si>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</si>
  <si>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</si>
  <si>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</si>
  <si>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</si>
  <si>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</si>
  <si>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</si>
  <si>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</si>
  <si>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</si>
  <si>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</si>
  <si>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</si>
  <si>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</si>
  <si>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</si>
  <si>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</si>
  <si>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</si>
  <si>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</si>
  <si>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</si>
  <si>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</si>
  <si>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</si>
  <si>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</si>
  <si>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</si>
  <si>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</si>
  <si>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</si>
  <si>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</si>
  <si>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</si>
  <si>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</si>
  <si>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</si>
  <si>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</si>
  <si>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</si>
  <si>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</si>
  <si>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</si>
  <si>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</si>
  <si>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</si>
  <si>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</si>
  <si>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</si>
  <si>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</si>
  <si>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</si>
  <si>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</si>
  <si>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</si>
  <si>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</si>
  <si>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</si>
  <si>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</si>
  <si>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</si>
  <si>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</si>
  <si>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</si>
  <si>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</si>
  <si>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</si>
  <si>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</si>
  <si>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</si>
  <si>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</si>
  <si>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</si>
  <si>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</si>
  <si>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</si>
  <si>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</si>
  <si>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</si>
  <si>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</si>
  <si>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</si>
  <si>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</si>
  <si>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</si>
  <si>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</si>
  <si>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</si>
  <si>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</si>
  <si>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</si>
  <si>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</si>
  <si>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</si>
  <si>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</si>
  <si>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</si>
  <si>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</si>
  <si>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</si>
  <si>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</si>
  <si>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</si>
  <si>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</si>
  <si>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</si>
  <si>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</si>
  <si>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</si>
  <si>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</si>
  <si>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</si>
  <si>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</si>
  <si>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</si>
  <si>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</si>
  <si>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</si>
  <si>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</si>
  <si>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</si>
  <si>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</si>
  <si>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</si>
  <si>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</si>
  <si>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</si>
  <si>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</si>
  <si>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</si>
  <si>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</si>
  <si>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</si>
  <si>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</si>
  <si>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</si>
  <si>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</si>
  <si>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</si>
  <si>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</si>
  <si>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</si>
  <si>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</si>
  <si>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</si>
  <si>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</si>
  <si>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</si>
  <si>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</si>
  <si>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</si>
  <si>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</si>
  <si>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</si>
  <si>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</si>
  <si>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</si>
  <si>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</si>
  <si>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</si>
  <si>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</si>
  <si>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</si>
  <si>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</si>
  <si>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</si>
  <si>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</si>
  <si>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</si>
  <si>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</si>
  <si>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</si>
  <si>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</si>
  <si>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</si>
  <si>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</si>
  <si>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</si>
  <si>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</si>
  <si>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</si>
  <si>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</si>
  <si>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</si>
  <si>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</si>
  <si>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</si>
  <si>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</si>
  <si>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</si>
  <si>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</si>
  <si>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</si>
  <si>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</si>
  <si>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</si>
  <si>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</si>
  <si>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</si>
  <si>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</si>
  <si>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</si>
  <si>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</si>
  <si>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</si>
  <si>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</si>
  <si>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</si>
  <si>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</si>
  <si>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</si>
  <si>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</si>
  <si>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</si>
  <si>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</si>
  <si>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</si>
  <si>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</si>
  <si>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</si>
  <si>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</si>
  <si>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</si>
  <si>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</si>
  <si>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</si>
  <si>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</si>
  <si>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</si>
  <si>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</si>
  <si>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</si>
  <si>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</si>
  <si>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</si>
  <si>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</si>
  <si>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</si>
  <si>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</si>
  <si>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</si>
  <si>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</si>
  <si>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</si>
  <si>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</si>
  <si>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</si>
  <si>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</si>
  <si>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</si>
  <si>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</si>
  <si>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</si>
  <si>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</si>
  <si>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</si>
  <si>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</si>
  <si>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</si>
  <si>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</si>
  <si>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</si>
  <si>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</si>
  <si>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</si>
  <si>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</si>
  <si>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</si>
  <si>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</si>
  <si>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</si>
  <si>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</si>
  <si>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</si>
  <si>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</si>
  <si>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</si>
  <si>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</si>
  <si>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</si>
  <si>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</si>
  <si>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</si>
  <si>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</si>
  <si>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</si>
  <si>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</si>
  <si>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</si>
  <si>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</si>
  <si>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</si>
  <si>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</si>
  <si>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</si>
  <si>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</si>
  <si>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</si>
  <si>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</si>
  <si>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</si>
  <si>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</si>
  <si>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</si>
  <si>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</si>
  <si>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</si>
  <si>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</si>
  <si>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</si>
  <si>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</si>
  <si>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</si>
  <si>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</si>
  <si>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</si>
  <si>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</si>
  <si>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</si>
  <si>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</si>
  <si>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</si>
  <si>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</si>
  <si>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</si>
  <si>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</si>
  <si>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</si>
  <si>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</si>
  <si>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</si>
  <si>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</si>
  <si>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</si>
  <si>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</si>
  <si>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</si>
  <si>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</si>
  <si>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</si>
  <si>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</si>
  <si>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</si>
  <si>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</si>
  <si>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</si>
  <si>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</si>
  <si>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</si>
  <si>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</si>
  <si>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</si>
  <si>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</si>
  <si>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</si>
  <si>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</si>
  <si>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</si>
  <si>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</si>
  <si>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</si>
  <si>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</si>
  <si>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</si>
  <si>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</si>
  <si>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</si>
  <si>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</si>
  <si>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</si>
  <si>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</si>
  <si>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</si>
  <si>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</si>
  <si>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</si>
  <si>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</si>
  <si>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</si>
  <si>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</si>
  <si>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</si>
  <si>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</si>
  <si>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</si>
  <si>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</si>
  <si>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</si>
  <si>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</si>
  <si>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</si>
  <si>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</si>
  <si>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</si>
  <si>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</si>
  <si>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</si>
  <si>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</si>
  <si>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</si>
  <si>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</si>
  <si>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</si>
  <si>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</si>
  <si>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</si>
  <si>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</si>
  <si>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</si>
  <si>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</si>
  <si>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</si>
  <si>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</si>
  <si>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</si>
  <si>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</si>
  <si>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</si>
  <si>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</si>
  <si>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</si>
  <si>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</si>
  <si>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</si>
  <si>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</si>
  <si>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</si>
  <si>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</si>
  <si>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</si>
  <si>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</si>
  <si>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</si>
  <si>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</si>
  <si>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</si>
  <si>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</si>
  <si>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</si>
  <si>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</si>
  <si>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</si>
  <si>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</si>
  <si>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</si>
  <si>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</si>
  <si>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</si>
  <si>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</si>
  <si>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</si>
  <si>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</si>
  <si>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</si>
  <si>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</si>
  <si>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</si>
  <si>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</si>
  <si>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</si>
  <si>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</si>
  <si>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</si>
  <si>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</si>
  <si>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</si>
  <si>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</si>
  <si>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</si>
  <si>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</si>
  <si>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</si>
  <si>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</si>
  <si>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</si>
  <si>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</si>
  <si>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</si>
  <si>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</si>
  <si>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</si>
  <si>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</si>
  <si>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</si>
  <si>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</si>
  <si>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</si>
  <si>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</si>
  <si>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</si>
  <si>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</si>
  <si>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</si>
  <si>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</si>
  <si>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</si>
  <si>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</si>
  <si>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</si>
  <si>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</si>
  <si>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</si>
  <si>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</si>
  <si>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</si>
  <si>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</si>
  <si>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</si>
  <si>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</si>
  <si>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</si>
  <si>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</si>
  <si>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</si>
  <si>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</si>
  <si>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</si>
  <si>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</si>
  <si>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</si>
  <si>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</si>
  <si>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</si>
  <si>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</si>
  <si>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</si>
  <si>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</si>
  <si>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</si>
  <si>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</si>
  <si>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</si>
  <si>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</si>
  <si>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</si>
  <si>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</si>
  <si>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</si>
  <si>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</si>
  <si>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</si>
  <si>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</si>
  <si>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</si>
  <si>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</si>
  <si>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</si>
  <si>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</si>
  <si>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</si>
  <si>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</si>
  <si>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</si>
  <si>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</si>
  <si>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</si>
  <si>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</si>
  <si>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</si>
  <si>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</si>
  <si>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</si>
  <si>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</si>
  <si>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</si>
  <si>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</si>
  <si>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</si>
  <si>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</si>
  <si>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</si>
  <si>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</si>
  <si>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</si>
  <si>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</si>
  <si>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</si>
  <si>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</si>
  <si>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</si>
  <si>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</si>
  <si>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</si>
  <si>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</si>
  <si>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</si>
  <si>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</si>
  <si>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</si>
  <si>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</si>
  <si>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</si>
  <si>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</si>
  <si>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</si>
  <si>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</si>
  <si>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</si>
  <si>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</si>
  <si>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</si>
  <si>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</si>
  <si>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</si>
  <si>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</si>
  <si>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</si>
  <si>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</si>
  <si>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</si>
  <si>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</si>
  <si>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</si>
  <si>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</si>
  <si>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</si>
  <si>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</si>
  <si>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</si>
  <si>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</si>
  <si>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</si>
  <si>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</si>
  <si>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</si>
  <si>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</si>
  <si>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</si>
  <si>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</si>
  <si>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</si>
  <si>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</si>
  <si>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</si>
  <si>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</si>
  <si>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</si>
  <si>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</si>
  <si>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</si>
  <si>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</si>
  <si>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</si>
  <si>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</si>
  <si>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</si>
  <si>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</si>
  <si>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</si>
  <si>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</si>
  <si>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</si>
  <si>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</si>
  <si>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</si>
  <si>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</si>
  <si>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</si>
  <si>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</si>
  <si>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</si>
  <si>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</si>
  <si>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</si>
  <si>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</si>
  <si>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</si>
  <si>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</si>
  <si>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</si>
  <si>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</si>
  <si>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</si>
  <si>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</si>
  <si>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</si>
  <si>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</si>
  <si>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</si>
  <si>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</si>
  <si>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</si>
  <si>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</si>
  <si>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</si>
  <si>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</si>
  <si>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</si>
  <si>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</si>
  <si>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</si>
  <si>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</si>
  <si>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</si>
  <si>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</si>
  <si>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</si>
  <si>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</si>
  <si>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</si>
  <si>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</si>
  <si>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</si>
  <si>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</si>
  <si>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</si>
  <si>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</si>
  <si>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</si>
  <si>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</si>
  <si>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</si>
  <si>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</si>
  <si>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</si>
  <si>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</si>
  <si>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</si>
  <si>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</si>
  <si>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</si>
  <si>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</si>
  <si>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</si>
  <si>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</si>
  <si>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</si>
  <si>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</si>
  <si>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</si>
  <si>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</si>
  <si>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</si>
  <si>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</si>
  <si>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</si>
  <si>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</si>
  <si>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</si>
  <si>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</si>
  <si>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</si>
  <si>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</si>
  <si>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</si>
  <si>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</si>
  <si>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</si>
  <si>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</si>
  <si>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</si>
  <si>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</si>
  <si>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</si>
  <si>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</si>
  <si>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</si>
  <si>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</si>
  <si>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</si>
  <si>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</si>
  <si>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</si>
  <si>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</si>
  <si>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</si>
  <si>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</si>
  <si>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</si>
  <si>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</si>
  <si>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</si>
  <si>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</si>
  <si>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</si>
  <si>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</si>
  <si>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</si>
  <si>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</si>
  <si>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</si>
  <si>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</si>
  <si>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</si>
  <si>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</si>
  <si>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</si>
  <si>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</si>
  <si>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</si>
  <si>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</si>
  <si>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</si>
  <si>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</si>
  <si>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</si>
  <si>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</si>
  <si>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</si>
  <si>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</si>
  <si>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</si>
  <si>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</si>
  <si>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</si>
  <si>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</si>
  <si>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</si>
  <si>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</si>
  <si>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</si>
  <si>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</si>
  <si>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</si>
  <si>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</si>
  <si>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</si>
  <si>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</si>
  <si>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</si>
  <si>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</si>
  <si>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</si>
  <si>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</si>
  <si>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</si>
  <si>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</si>
  <si>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</si>
  <si>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</si>
  <si>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</si>
  <si>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</si>
  <si>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</si>
  <si>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</si>
  <si>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</si>
  <si>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</si>
  <si>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</si>
  <si>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</si>
  <si>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</si>
  <si>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</si>
  <si>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</si>
  <si>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</si>
  <si>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</si>
  <si>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</si>
  <si>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</si>
  <si>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</si>
  <si>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</si>
  <si>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</si>
  <si>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</si>
  <si>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</si>
  <si>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</si>
  <si>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</si>
  <si>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</si>
  <si>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</si>
  <si>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</si>
  <si>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</si>
  <si>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</si>
  <si>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</si>
  <si>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</si>
  <si>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</si>
  <si>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</si>
  <si>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</si>
  <si>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</si>
  <si>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</si>
  <si>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</si>
  <si>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</si>
  <si>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</si>
  <si>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</si>
  <si>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</si>
  <si>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</si>
  <si>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</si>
  <si>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</si>
  <si>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</si>
  <si>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</si>
  <si>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</si>
  <si>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</si>
  <si>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</si>
  <si>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</si>
  <si>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</si>
  <si>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</si>
  <si>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</si>
  <si>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</si>
  <si>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</si>
  <si>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</si>
  <si>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</si>
  <si>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</si>
  <si>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</si>
  <si>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</si>
  <si>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</si>
  <si>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</si>
  <si>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</si>
  <si>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</si>
  <si>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</si>
  <si>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</si>
  <si>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</si>
  <si>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</si>
  <si>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</si>
  <si>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</si>
  <si>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</si>
  <si>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</si>
  <si>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</si>
  <si>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</si>
  <si>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</si>
  <si>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</si>
  <si>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</si>
  <si>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</si>
  <si>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</si>
  <si>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</si>
  <si>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</si>
  <si>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</si>
  <si>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</si>
  <si>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</si>
  <si>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</si>
  <si>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</si>
  <si>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</si>
  <si>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</si>
  <si>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</si>
  <si>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</si>
  <si>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</si>
  <si>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</si>
  <si>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</si>
  <si>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</si>
  <si>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</si>
  <si>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</si>
  <si>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</si>
  <si>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</si>
  <si>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</si>
  <si>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</si>
  <si>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</si>
  <si>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</si>
  <si>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</si>
  <si>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</si>
  <si>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</si>
  <si>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</si>
  <si>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</si>
  <si>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</si>
  <si>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</si>
  <si>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</si>
  <si>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</si>
  <si>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</si>
  <si>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</si>
  <si>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</si>
  <si>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</si>
  <si>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</si>
  <si>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</si>
  <si>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</si>
  <si>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</si>
  <si>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</si>
  <si>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</si>
  <si>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</si>
  <si>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</si>
  <si>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</si>
  <si>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</si>
  <si>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</si>
  <si>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</si>
  <si>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</si>
  <si>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</si>
  <si>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</si>
  <si>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</si>
  <si>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</si>
  <si>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</si>
  <si>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</si>
  <si>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</si>
  <si>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</si>
  <si>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</si>
  <si>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</si>
  <si>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</si>
  <si>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</si>
  <si>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</si>
  <si>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</si>
  <si>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</si>
  <si>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</si>
  <si>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</si>
  <si>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</si>
  <si>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</si>
  <si>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</si>
  <si>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</si>
  <si>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</si>
  <si>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</si>
  <si>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</si>
  <si>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</si>
  <si>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</si>
  <si>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</si>
  <si>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</si>
  <si>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</si>
  <si>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</si>
  <si>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</si>
  <si>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</si>
  <si>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</si>
  <si>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</si>
  <si>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</si>
  <si>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</si>
  <si>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</si>
  <si>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</si>
  <si>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</si>
  <si>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</si>
  <si>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</si>
  <si>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</si>
  <si>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</si>
  <si>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</si>
  <si>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</si>
  <si>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</si>
  <si>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</si>
  <si>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</si>
  <si>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</si>
  <si>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</si>
  <si>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</si>
  <si>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</si>
  <si>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</si>
  <si>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</si>
  <si>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</si>
  <si>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</si>
  <si>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</si>
  <si>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</si>
  <si>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</si>
  <si>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</si>
  <si>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</si>
  <si>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</si>
  <si>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</si>
  <si>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</si>
  <si>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</si>
  <si>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</si>
  <si>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</si>
  <si>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</si>
  <si>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</si>
  <si>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</si>
  <si>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</si>
  <si>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</si>
  <si>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</si>
  <si>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</si>
  <si>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</si>
  <si>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</si>
  <si>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</si>
  <si>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</si>
  <si>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</si>
  <si>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</si>
  <si>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</si>
  <si>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</si>
  <si>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</si>
  <si>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</si>
  <si>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</si>
  <si>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</si>
  <si>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</si>
  <si>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</si>
  <si>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</si>
  <si>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</si>
  <si>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</si>
  <si>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</si>
  <si>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</si>
  <si>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</si>
  <si>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</si>
  <si>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</si>
  <si>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</si>
  <si>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</si>
  <si>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</si>
  <si>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</si>
  <si>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</si>
  <si>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</si>
  <si>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</si>
  <si>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</si>
  <si>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</si>
  <si>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</si>
  <si>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</si>
  <si>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</si>
  <si>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</si>
  <si>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</si>
  <si>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</si>
  <si>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</si>
  <si>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</si>
  <si>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</si>
  <si>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</si>
  <si>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</si>
  <si>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</si>
  <si>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</si>
  <si>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</si>
  <si>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</si>
  <si>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</si>
  <si>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</si>
  <si>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</si>
  <si>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</si>
  <si>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</si>
  <si>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</si>
  <si>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</si>
  <si>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</si>
  <si>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</si>
  <si>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</si>
  <si>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</si>
  <si>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</si>
  <si>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</si>
  <si>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</si>
  <si>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</si>
  <si>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</si>
  <si>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</si>
  <si>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</si>
  <si>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</si>
  <si>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</si>
  <si>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</si>
  <si>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</si>
  <si>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</si>
  <si>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</si>
  <si>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</si>
  <si>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</si>
  <si>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</si>
  <si>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</si>
  <si>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</si>
  <si>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</si>
  <si>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</si>
  <si>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</si>
  <si>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</si>
  <si>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</si>
  <si>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</si>
  <si>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</si>
  <si>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</si>
  <si>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</si>
  <si>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</si>
  <si>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</si>
  <si>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</si>
  <si>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</si>
  <si>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</si>
  <si>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</si>
  <si>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</si>
  <si>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</si>
  <si>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</si>
  <si>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</si>
  <si>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</si>
  <si>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</si>
  <si>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</si>
  <si>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</si>
  <si>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</si>
  <si>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</si>
  <si>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</si>
  <si>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</si>
  <si>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</si>
  <si>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</si>
  <si>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</si>
  <si>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</si>
  <si>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</si>
  <si>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</si>
  <si>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</si>
  <si>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</si>
  <si>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</si>
  <si>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</si>
  <si>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</si>
  <si>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</si>
  <si>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</si>
  <si>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</si>
  <si>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</si>
  <si>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</si>
  <si>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</si>
  <si>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</si>
  <si>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</si>
  <si>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</si>
  <si>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</si>
  <si>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</si>
  <si>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</si>
  <si>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</si>
  <si>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</si>
  <si>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</si>
  <si>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</si>
  <si>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</si>
  <si>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</si>
  <si>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</si>
  <si>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</si>
  <si>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</si>
  <si>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</si>
  <si>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</si>
  <si>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</si>
  <si>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</si>
  <si>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</si>
  <si>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</si>
  <si>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</si>
  <si>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</si>
  <si>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</si>
  <si>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</si>
  <si>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</si>
  <si>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</si>
  <si>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</si>
  <si>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</si>
  <si>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</si>
  <si>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</si>
  <si>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</si>
  <si>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</si>
  <si>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</si>
  <si>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</si>
  <si>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</si>
  <si>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</si>
  <si>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</si>
  <si>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</si>
  <si>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</si>
  <si>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</si>
  <si>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</si>
  <si>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</si>
  <si>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</si>
  <si>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</si>
  <si>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</si>
  <si>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</si>
  <si>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</si>
  <si>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</si>
  <si>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</si>
  <si>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</si>
  <si>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</si>
  <si>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</si>
  <si>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</si>
  <si>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</si>
  <si>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</si>
  <si>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</si>
  <si>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</si>
  <si>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</si>
  <si>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</si>
  <si>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</si>
  <si>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</si>
  <si>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</si>
  <si>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</si>
  <si>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</si>
  <si>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</si>
  <si>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</si>
  <si>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</si>
  <si>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</si>
  <si>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</si>
  <si>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</si>
  <si>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</si>
  <si>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</si>
  <si>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</si>
  <si>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</si>
  <si>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</si>
  <si>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</si>
  <si>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</si>
  <si>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</si>
  <si>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</si>
  <si>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</si>
  <si>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</si>
  <si>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</si>
  <si>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</si>
  <si>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</si>
  <si>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</si>
  <si>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</si>
  <si>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</si>
  <si>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</si>
  <si>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</si>
  <si>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</si>
  <si>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</si>
  <si>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</si>
  <si>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</si>
  <si>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</si>
  <si>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</si>
  <si>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</si>
  <si>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</si>
  <si>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</si>
  <si>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</si>
  <si>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</si>
  <si>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</si>
  <si>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</si>
  <si>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</si>
  <si>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</si>
  <si>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</si>
  <si>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</si>
  <si>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</si>
  <si>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</si>
  <si>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</si>
  <si>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</si>
  <si>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</si>
  <si>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</si>
  <si>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</si>
  <si>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</si>
  <si>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</si>
  <si>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</si>
  <si>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</si>
  <si>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</si>
  <si>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</si>
  <si>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</si>
  <si>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</si>
  <si>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</si>
  <si>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</si>
  <si>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</si>
  <si>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</si>
  <si>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</si>
  <si>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</si>
  <si>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</si>
  <si>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</si>
  <si>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</si>
  <si>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</si>
  <si>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</si>
  <si>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</si>
  <si>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</si>
  <si>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</si>
  <si>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</si>
  <si>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</si>
  <si>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</si>
  <si>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</si>
  <si>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</si>
  <si>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</si>
  <si>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</si>
  <si>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</si>
  <si>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</si>
  <si>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</si>
  <si>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</si>
  <si>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</si>
  <si>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</si>
  <si>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</si>
  <si>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</si>
  <si>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</si>
  <si>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</si>
  <si>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</si>
  <si>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</si>
  <si>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</si>
  <si>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</si>
  <si>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</si>
  <si>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</si>
  <si>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</si>
  <si>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</si>
  <si>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</si>
  <si>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</si>
  <si>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</si>
  <si>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</si>
  <si>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</si>
  <si>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</si>
  <si>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</si>
  <si>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</si>
  <si>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</si>
  <si>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</si>
  <si>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</si>
  <si>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</si>
  <si>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</si>
  <si>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</si>
  <si>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</si>
  <si>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</si>
  <si>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</si>
  <si>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</si>
  <si>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</si>
  <si>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</si>
  <si>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</si>
  <si>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</si>
  <si>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</si>
  <si>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</si>
  <si>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</si>
  <si>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</si>
  <si>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</si>
  <si>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</si>
  <si>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</si>
  <si>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</si>
  <si>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</si>
  <si>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</si>
  <si>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</si>
  <si>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</si>
  <si>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</si>
  <si>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</si>
  <si>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</si>
  <si>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</si>
  <si>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</si>
  <si>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</si>
  <si>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</si>
  <si>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</si>
  <si>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</si>
  <si>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</si>
  <si>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</si>
  <si>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</si>
  <si>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</si>
  <si>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</si>
  <si>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</si>
  <si>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</si>
  <si>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</si>
  <si>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</si>
  <si>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</si>
  <si>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</si>
  <si>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</si>
  <si>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</si>
  <si>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</si>
  <si>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</si>
  <si>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</si>
  <si>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</si>
  <si>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</si>
  <si>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</si>
  <si>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</si>
  <si>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</si>
  <si>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</si>
  <si>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</si>
  <si>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</si>
  <si>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</si>
  <si>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</si>
  <si>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</si>
  <si>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</si>
  <si>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</si>
  <si>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</si>
  <si>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</si>
  <si>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</si>
  <si>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</si>
  <si>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</si>
  <si>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</si>
  <si>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</si>
  <si>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</si>
  <si>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</si>
  <si>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</si>
  <si>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</si>
  <si>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</si>
  <si>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</si>
  <si>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</si>
  <si>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</si>
  <si>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</si>
  <si>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</si>
  <si>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</si>
  <si>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</si>
  <si>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</si>
  <si>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</si>
  <si>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</si>
  <si>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</si>
  <si>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</si>
  <si>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</si>
  <si>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</si>
  <si>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</si>
  <si>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</si>
  <si>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</si>
  <si>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</si>
  <si>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</si>
  <si>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</si>
  <si>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</si>
  <si>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</si>
  <si>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</si>
  <si>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</si>
  <si>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</si>
  <si>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</si>
  <si>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</si>
  <si>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</si>
  <si>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</si>
  <si>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</si>
  <si>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</si>
  <si>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</si>
  <si>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</si>
  <si>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</si>
  <si>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</si>
  <si>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</si>
  <si>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</si>
  <si>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</si>
  <si>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</si>
  <si>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</si>
  <si>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</si>
  <si>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</si>
  <si>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</si>
  <si>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</si>
  <si>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</si>
  <si>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</si>
  <si>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</si>
  <si>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</si>
  <si>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</si>
  <si>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</si>
  <si>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</si>
  <si>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</si>
  <si>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</si>
  <si>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</si>
  <si>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</si>
  <si>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</si>
  <si>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</si>
  <si>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</si>
  <si>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</si>
  <si>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</si>
  <si>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</si>
  <si>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</si>
  <si>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</si>
  <si>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</si>
  <si>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</si>
  <si>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</si>
  <si>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</si>
  <si>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</si>
  <si>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</si>
  <si>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</si>
  <si>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</si>
  <si>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</si>
  <si>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</si>
  <si>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</si>
  <si>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</si>
  <si>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</si>
  <si>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</si>
  <si>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</si>
  <si>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</si>
  <si>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</si>
  <si>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</si>
  <si>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</si>
  <si>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</si>
  <si>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</si>
  <si>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</si>
  <si>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</si>
  <si>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</si>
  <si>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</si>
  <si>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</si>
  <si>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</si>
  <si>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</si>
  <si>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</si>
  <si>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</si>
  <si>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</si>
  <si>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</si>
  <si>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</si>
  <si>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</si>
  <si>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</si>
  <si>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</si>
  <si>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</si>
  <si>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</si>
  <si>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</si>
  <si>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</si>
  <si>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</si>
  <si>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</si>
  <si>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</si>
  <si>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</si>
  <si>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</si>
  <si>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</si>
  <si>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</si>
  <si>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</si>
  <si>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</si>
  <si>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</si>
  <si>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</si>
  <si>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</si>
  <si>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</si>
  <si>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</si>
  <si>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</si>
  <si>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</si>
  <si>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</si>
  <si>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</si>
  <si>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</si>
  <si>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</si>
  <si>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</si>
  <si>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</si>
  <si>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</si>
  <si>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</si>
  <si>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</si>
  <si>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</si>
  <si>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</si>
  <si>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</si>
  <si>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</si>
  <si>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</si>
  <si>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</si>
  <si>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</si>
  <si>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</si>
  <si>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</si>
  <si>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</si>
  <si>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</si>
  <si>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</si>
  <si>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</si>
  <si>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</si>
  <si>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</si>
  <si>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</si>
  <si>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</si>
  <si>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</si>
  <si>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</si>
  <si>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</si>
  <si>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</si>
  <si>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</si>
  <si>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</si>
  <si>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</si>
  <si>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</si>
  <si>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</si>
  <si>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</si>
  <si>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</si>
  <si>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</si>
  <si>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</si>
  <si>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</si>
  <si>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</si>
  <si>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</si>
  <si>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</si>
  <si>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</si>
  <si>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</si>
  <si>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</si>
  <si>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</si>
  <si>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</si>
  <si>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</si>
  <si>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</si>
  <si>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</si>
  <si>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</si>
  <si>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</si>
  <si>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</si>
  <si>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</si>
  <si>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</si>
  <si>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</si>
  <si>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</si>
  <si>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</si>
  <si>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</si>
  <si>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</si>
  <si>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</si>
  <si>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</si>
  <si>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</si>
  <si>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</si>
  <si>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</si>
  <si>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</si>
  <si>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</si>
  <si>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</si>
  <si>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</si>
  <si>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</si>
  <si>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</si>
  <si>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</si>
  <si>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</si>
  <si>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</si>
  <si>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</si>
  <si>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</si>
  <si>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</si>
  <si>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</si>
  <si>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</si>
  <si>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</si>
  <si>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</si>
  <si>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</si>
  <si>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</si>
  <si>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</si>
  <si>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</si>
  <si>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</si>
  <si>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</si>
  <si>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</si>
  <si>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</si>
  <si>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</si>
  <si>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</si>
  <si>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</si>
  <si>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</si>
  <si>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</si>
  <si>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</si>
  <si>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</si>
  <si>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</si>
  <si>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</si>
  <si>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</si>
  <si>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</si>
  <si>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</si>
  <si>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</si>
  <si>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</si>
  <si>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</si>
  <si>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</si>
  <si>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</si>
  <si>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</si>
  <si>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</si>
  <si>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</si>
  <si>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</si>
  <si>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</si>
  <si>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</si>
  <si>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</si>
  <si>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</si>
  <si>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</si>
  <si>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</si>
  <si>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</si>
  <si>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</si>
  <si>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</si>
  <si>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</si>
  <si>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</si>
  <si>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</si>
  <si>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</si>
  <si>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</si>
  <si>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</si>
  <si>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</si>
  <si>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</si>
  <si>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</si>
  <si>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</si>
  <si>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</si>
  <si>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</si>
  <si>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</si>
  <si>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</si>
  <si>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</si>
  <si>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</si>
  <si>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</si>
  <si>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</si>
  <si>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</si>
  <si>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</si>
  <si>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</si>
  <si>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</si>
  <si>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</si>
  <si>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</si>
  <si>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</si>
  <si>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</si>
  <si>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</si>
  <si>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</si>
  <si>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</si>
  <si>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</si>
  <si>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</si>
  <si>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</si>
  <si>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</si>
  <si>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</si>
  <si>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</si>
  <si>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</si>
  <si>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</si>
  <si>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</si>
  <si>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</si>
  <si>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</si>
  <si>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</si>
  <si>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</si>
  <si>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</si>
  <si>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</si>
  <si>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</si>
  <si>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</si>
  <si>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</si>
  <si>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</si>
  <si>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</si>
  <si>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</si>
  <si>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</si>
  <si>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</si>
  <si>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</si>
  <si>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</si>
  <si>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</si>
  <si>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</si>
  <si>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</si>
  <si>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</si>
  <si>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</si>
  <si>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</si>
  <si>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</si>
  <si>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</si>
  <si>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</si>
  <si>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</si>
  <si>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</si>
  <si>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</si>
  <si>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</si>
  <si>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</si>
  <si>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</si>
  <si>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</si>
  <si>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</si>
  <si>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</si>
  <si>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</si>
  <si>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</si>
  <si>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</si>
  <si>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</si>
  <si>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</si>
  <si>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</si>
  <si>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</si>
  <si>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</si>
  <si>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</si>
  <si>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</si>
  <si>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</si>
  <si>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</si>
  <si>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</si>
  <si>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</si>
  <si>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</si>
  <si>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</si>
  <si>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</si>
  <si>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</si>
  <si>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</si>
  <si>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</si>
  <si>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</si>
  <si>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</si>
  <si>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</si>
  <si>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</si>
  <si>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</si>
  <si>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</si>
  <si>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</si>
  <si>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</si>
  <si>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</si>
  <si>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</si>
  <si>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</si>
  <si>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</si>
  <si>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</si>
  <si>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</si>
  <si>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</si>
  <si>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</si>
  <si>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</si>
  <si>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</si>
  <si>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</si>
  <si>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</si>
  <si>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</si>
  <si>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</si>
  <si>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</si>
  <si>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</si>
  <si>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</si>
  <si>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</si>
  <si>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</si>
  <si>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</si>
  <si>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</si>
  <si>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</si>
  <si>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</si>
  <si>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</si>
  <si>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</si>
  <si>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</si>
  <si>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</si>
  <si>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</si>
  <si>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</si>
  <si>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</si>
  <si>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</si>
  <si>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</si>
  <si>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</si>
  <si>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</si>
  <si>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</si>
  <si>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</si>
  <si>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</si>
  <si>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</si>
  <si>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</si>
  <si>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</si>
  <si>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</si>
  <si>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</si>
  <si>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</si>
  <si>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</si>
  <si>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</si>
  <si>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</si>
  <si>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</si>
  <si>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</si>
  <si>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</si>
  <si>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</si>
  <si>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</si>
  <si>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</si>
  <si>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</si>
  <si>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</si>
  <si>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</si>
  <si>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</si>
  <si>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</si>
  <si>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</si>
  <si>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</si>
  <si>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</si>
  <si>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</si>
  <si>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</si>
  <si>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</si>
  <si>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</si>
  <si>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</si>
  <si>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</si>
  <si>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</si>
  <si>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</si>
  <si>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</si>
  <si>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</si>
  <si>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</si>
  <si>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</si>
  <si>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</si>
  <si>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</si>
  <si>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</si>
  <si>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</si>
  <si>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</si>
  <si>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</si>
  <si>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</si>
  <si>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</si>
  <si>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</si>
  <si>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</si>
  <si>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</si>
  <si>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</si>
  <si>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</si>
  <si>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</si>
  <si>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</si>
  <si>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</si>
  <si>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</si>
  <si>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</si>
  <si>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</si>
  <si>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</si>
  <si>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</si>
  <si>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</si>
  <si>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</si>
  <si>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</si>
  <si>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</si>
  <si>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</si>
  <si>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</si>
  <si>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</si>
  <si>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</si>
  <si>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</si>
  <si>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</si>
  <si>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</si>
  <si>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</si>
  <si>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</si>
  <si>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</si>
  <si>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</si>
  <si>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</si>
  <si>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</si>
  <si>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</si>
  <si>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</si>
  <si>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</si>
  <si>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</si>
  <si>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</si>
  <si>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</si>
  <si>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</si>
  <si>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</si>
  <si>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</si>
  <si>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</si>
  <si>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</si>
  <si>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</si>
  <si>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</si>
  <si>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</si>
  <si>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</si>
  <si>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</si>
  <si>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</si>
  <si>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</si>
  <si>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</si>
  <si>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</si>
  <si>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</si>
  <si>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</si>
  <si>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</si>
  <si>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</si>
  <si>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</si>
  <si>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</si>
  <si>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</si>
  <si>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</si>
  <si>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</si>
  <si>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</si>
  <si>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</si>
  <si>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</si>
  <si>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</si>
  <si>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</si>
  <si>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</si>
  <si>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</si>
  <si>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</si>
  <si>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</si>
  <si>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</si>
  <si>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</si>
  <si>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</si>
  <si>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</si>
  <si>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</si>
  <si>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</si>
  <si>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</si>
  <si>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</si>
  <si>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</si>
  <si>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</si>
  <si>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</si>
  <si>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</si>
  <si>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</si>
  <si>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</si>
  <si>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</si>
  <si>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</si>
  <si>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</si>
  <si>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</si>
  <si>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</si>
  <si>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</si>
  <si>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</si>
  <si>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</si>
  <si>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</si>
  <si>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</si>
  <si>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</si>
  <si>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</si>
  <si>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</si>
  <si>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</si>
  <si>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</si>
  <si>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</si>
  <si>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</si>
  <si>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</si>
  <si>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</si>
  <si>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</si>
  <si>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</si>
  <si>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</si>
  <si>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</si>
  <si>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</si>
  <si>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</si>
  <si>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</si>
  <si>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</si>
  <si>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</si>
  <si>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</si>
  <si>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</si>
  <si>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</si>
  <si>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</si>
  <si>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</si>
  <si>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</si>
  <si>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</si>
  <si>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</si>
  <si>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</si>
  <si>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</si>
  <si>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</si>
  <si>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</si>
  <si>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</si>
  <si>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</si>
  <si>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</si>
  <si>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</si>
  <si>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</si>
  <si>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</si>
  <si>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</si>
  <si>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</si>
  <si>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</si>
  <si>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</si>
  <si>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</si>
  <si>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</si>
  <si>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</si>
  <si>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</si>
  <si>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</si>
  <si>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</si>
  <si>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</si>
  <si>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</si>
  <si>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</si>
  <si>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</si>
  <si>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</si>
  <si>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</si>
  <si>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</si>
  <si>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</si>
  <si>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</si>
  <si>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</si>
  <si>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</si>
  <si>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</si>
  <si>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</si>
  <si>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</si>
  <si>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</si>
  <si>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</si>
  <si>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</si>
  <si>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</si>
  <si>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</si>
  <si>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</si>
  <si>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</si>
  <si>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</si>
  <si>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</si>
  <si>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</si>
  <si>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</si>
  <si>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</si>
  <si>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</si>
  <si>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</si>
  <si>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</si>
  <si>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</si>
  <si>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</si>
  <si>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</si>
  <si>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</si>
  <si>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</si>
  <si>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</si>
  <si>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</si>
  <si>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</si>
  <si>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</si>
  <si>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</si>
  <si>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</si>
  <si>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</si>
  <si>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</si>
  <si>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</si>
  <si>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</si>
  <si>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</si>
  <si>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</si>
  <si>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</si>
  <si>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</si>
  <si>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</si>
  <si>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</si>
  <si>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</si>
  <si>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</si>
  <si>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</si>
  <si>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</si>
  <si>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</si>
  <si>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</si>
  <si>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</si>
  <si>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</si>
  <si>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</si>
  <si>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</si>
  <si>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</si>
  <si>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</si>
  <si>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</si>
  <si>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</si>
  <si>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</si>
  <si>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</si>
  <si>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</si>
  <si>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</si>
  <si>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</si>
  <si>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</si>
  <si>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</si>
  <si>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</si>
  <si>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</si>
  <si>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</si>
  <si>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</si>
  <si>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</si>
  <si>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</si>
  <si>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</si>
  <si>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</si>
  <si>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</si>
  <si>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</si>
  <si>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</si>
  <si>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</si>
  <si>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</si>
  <si>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</si>
  <si>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</si>
  <si>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</si>
  <si>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</si>
  <si>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</si>
  <si>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</si>
  <si>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</si>
  <si>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</si>
  <si>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</si>
  <si>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</si>
  <si>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</si>
  <si>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</si>
  <si>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</si>
  <si>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</si>
  <si>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</si>
  <si>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</si>
  <si>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</si>
  <si>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</si>
  <si>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</si>
  <si>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</si>
  <si>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</si>
  <si>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</si>
  <si>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</si>
  <si>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</si>
  <si>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</si>
  <si>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</si>
  <si>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</si>
  <si>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</si>
  <si>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</si>
  <si>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</si>
  <si>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</si>
  <si>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</si>
  <si>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</si>
  <si>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</si>
  <si>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</si>
  <si>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</si>
  <si>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</si>
  <si>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</si>
  <si>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</si>
  <si>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</si>
  <si>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</si>
  <si>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</si>
  <si>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</si>
  <si>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</si>
  <si>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</si>
  <si>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</si>
  <si>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</si>
  <si>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</si>
  <si>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</si>
  <si>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</si>
  <si>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</si>
  <si>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</si>
  <si>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</si>
  <si>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</si>
  <si>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</si>
  <si>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</si>
  <si>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</si>
  <si>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</si>
  <si>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</si>
  <si>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</si>
  <si>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</si>
  <si>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</si>
  <si>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</si>
  <si>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</si>
  <si>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</si>
  <si>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</si>
  <si>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</si>
  <si>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</si>
  <si>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</si>
  <si>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</si>
  <si>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</si>
  <si>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</si>
  <si>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</si>
  <si>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</si>
  <si>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</si>
  <si>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</si>
  <si>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</si>
  <si>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</si>
  <si>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</si>
  <si>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</si>
  <si>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</si>
  <si>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</si>
  <si>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</si>
  <si>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</si>
  <si>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</si>
  <si>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</si>
  <si>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</si>
  <si>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</si>
  <si>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</si>
  <si>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</si>
  <si>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</si>
  <si>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</si>
  <si>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</si>
  <si>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</si>
  <si>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</si>
  <si>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</si>
  <si>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</si>
  <si>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</si>
  <si>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</si>
  <si>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</si>
  <si>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</si>
  <si>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</si>
  <si>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</si>
  <si>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</si>
  <si>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</si>
  <si>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</si>
  <si>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</si>
  <si>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</si>
  <si>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</si>
  <si>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</si>
  <si>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</si>
  <si>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</si>
  <si>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</si>
  <si>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</si>
  <si>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</si>
  <si>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</si>
  <si>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</si>
  <si>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</si>
  <si>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</si>
  <si>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</si>
  <si>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</si>
  <si>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</si>
  <si>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</si>
  <si>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</si>
  <si>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</si>
  <si>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</si>
  <si>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</si>
  <si>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</si>
  <si>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</si>
  <si>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</si>
  <si>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</si>
  <si>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</si>
  <si>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</si>
  <si>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</si>
  <si>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</si>
  <si>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</si>
  <si>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</si>
  <si>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</si>
  <si>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</si>
  <si>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</si>
  <si>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</si>
  <si>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</si>
  <si>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</si>
  <si>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</si>
  <si>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</si>
  <si>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</si>
  <si>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</si>
  <si>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</si>
  <si>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</si>
  <si>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</si>
  <si>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</si>
  <si>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</si>
  <si>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</si>
  <si>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</si>
  <si>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</si>
  <si>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</si>
  <si>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</si>
  <si>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</si>
  <si>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</si>
  <si>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</si>
  <si>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</si>
  <si>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</si>
  <si>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</si>
  <si>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</si>
  <si>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</si>
  <si>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</si>
  <si>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</si>
  <si>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</si>
  <si>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</si>
  <si>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</si>
  <si>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</si>
  <si>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</si>
  <si>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</si>
  <si>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</si>
  <si>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</si>
  <si>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</si>
  <si>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</si>
  <si>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</si>
  <si>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</si>
  <si>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</si>
  <si>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</si>
  <si>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</si>
  <si>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</si>
  <si>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</si>
  <si>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</si>
  <si>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</si>
  <si>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</si>
  <si>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</si>
  <si>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</si>
  <si>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</si>
  <si>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</si>
  <si>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</si>
  <si>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</si>
  <si>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</si>
  <si>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</si>
  <si>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</si>
  <si>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</si>
  <si>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</si>
  <si>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</si>
  <si>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</si>
  <si>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</si>
  <si>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</si>
  <si>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</si>
  <si>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</si>
  <si>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</si>
  <si>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</si>
  <si>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</si>
  <si>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</si>
  <si>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</si>
  <si>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</si>
  <si>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</si>
  <si>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</si>
  <si>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</si>
  <si>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</si>
  <si>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</si>
  <si>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</si>
  <si>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</si>
  <si>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</si>
  <si>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</si>
  <si>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</si>
  <si>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</si>
  <si>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</si>
  <si>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</si>
  <si>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</si>
  <si>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</si>
  <si>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</si>
  <si>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</si>
  <si>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</si>
  <si>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</si>
  <si>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</si>
  <si>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</si>
  <si>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</si>
  <si>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</si>
  <si>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</si>
  <si>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</si>
  <si>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</si>
  <si>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</si>
  <si>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</si>
  <si>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</si>
  <si>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</si>
  <si>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</si>
  <si>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</si>
  <si>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</si>
  <si>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</si>
  <si>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</si>
  <si>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</si>
  <si>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</si>
  <si>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</si>
  <si>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</si>
  <si>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</si>
  <si>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</si>
  <si>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</si>
  <si>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</si>
  <si>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</si>
  <si>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</si>
  <si>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</si>
  <si>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</si>
  <si>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</si>
  <si>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</si>
  <si>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</si>
  <si>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</si>
  <si>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</si>
  <si>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</si>
  <si>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</si>
  <si>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</si>
  <si>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</si>
  <si>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</si>
  <si>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</si>
  <si>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</si>
  <si>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</si>
  <si>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</si>
  <si>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</si>
  <si>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</si>
  <si>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</si>
  <si>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</si>
  <si>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</si>
  <si>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</si>
  <si>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</si>
  <si>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</si>
  <si>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</si>
  <si>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</si>
  <si>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</si>
  <si>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</si>
  <si>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</si>
  <si>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</si>
  <si>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</si>
  <si>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</si>
  <si>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</si>
  <si>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</si>
  <si>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</si>
  <si>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</si>
  <si>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</si>
  <si>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</si>
  <si>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</si>
  <si>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</si>
  <si>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</si>
  <si>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</si>
  <si>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</si>
  <si>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</si>
  <si>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</si>
  <si>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</si>
  <si>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</si>
  <si>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</si>
  <si>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</si>
  <si>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</si>
  <si>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</si>
  <si>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</si>
  <si>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</si>
  <si>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</si>
  <si>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</si>
  <si>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</si>
  <si>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</si>
  <si>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</si>
  <si>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</si>
  <si>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</si>
  <si>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</si>
  <si>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</si>
  <si>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</si>
  <si>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</si>
  <si>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</si>
  <si>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</si>
  <si>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</si>
  <si>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</si>
  <si>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</si>
  <si>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</si>
  <si>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</si>
  <si>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</si>
  <si>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</si>
  <si>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</si>
  <si>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</si>
  <si>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</si>
  <si>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</si>
  <si>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</si>
  <si>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</si>
  <si>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</si>
  <si>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</si>
  <si>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</si>
  <si>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</si>
  <si>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</si>
  <si>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</si>
  <si>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</si>
  <si>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</si>
  <si>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</si>
  <si>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</si>
  <si>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</si>
  <si>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</si>
  <si>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</si>
  <si>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</si>
  <si>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</si>
  <si>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</si>
  <si>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</si>
  <si>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</si>
  <si>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</si>
  <si>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</si>
  <si>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</si>
  <si>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</si>
  <si>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</si>
  <si>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</si>
  <si>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</si>
  <si>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</si>
  <si>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</si>
  <si>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</si>
  <si>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</si>
  <si>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</si>
  <si>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</si>
  <si>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</si>
  <si>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</si>
  <si>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</si>
  <si>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</si>
  <si>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</si>
  <si>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</si>
  <si>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</si>
  <si>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</si>
  <si>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</si>
  <si>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</si>
  <si>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</si>
  <si>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</si>
  <si>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</si>
  <si>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</si>
  <si>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</si>
  <si>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</si>
  <si>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</si>
  <si>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</si>
  <si>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</si>
  <si>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</si>
  <si>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</si>
  <si>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</si>
  <si>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</si>
  <si>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</si>
  <si>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</si>
  <si>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</si>
  <si>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</si>
  <si>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</si>
  <si>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</si>
  <si>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</si>
  <si>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</si>
  <si>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</si>
  <si>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</si>
  <si>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</si>
  <si>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</si>
  <si>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</si>
  <si>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</si>
  <si>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</si>
  <si>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</si>
  <si>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</si>
  <si>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</si>
  <si>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</si>
  <si>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</si>
  <si>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</si>
  <si>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</si>
  <si>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</si>
  <si>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</si>
  <si>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</si>
  <si>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</si>
  <si>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</si>
  <si>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</si>
  <si>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</si>
  <si>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</si>
  <si>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</si>
  <si>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</si>
  <si>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</si>
  <si>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</si>
  <si>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</si>
  <si>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</si>
  <si>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</si>
  <si>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</si>
  <si>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</si>
  <si>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</si>
  <si>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</si>
  <si>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</si>
  <si>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</si>
  <si>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</si>
  <si>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</si>
  <si>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</si>
  <si>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</si>
  <si>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</si>
  <si>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</si>
  <si>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</si>
  <si>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</si>
  <si>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</si>
  <si>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</si>
  <si>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</si>
  <si>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</si>
  <si>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</si>
  <si>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</si>
  <si>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</si>
  <si>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</si>
  <si>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</si>
  <si>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</si>
  <si>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</si>
  <si>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</si>
  <si>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</si>
  <si>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</si>
  <si>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</si>
  <si>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</si>
  <si>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</si>
  <si>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</si>
  <si>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</si>
  <si>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</si>
  <si>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</si>
  <si>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</si>
  <si>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</si>
  <si>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</si>
  <si>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</si>
  <si>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</si>
  <si>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</si>
  <si>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</si>
  <si>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</si>
  <si>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</si>
  <si>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</si>
  <si>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</si>
  <si>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</si>
  <si>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</si>
  <si>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</si>
  <si>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</si>
  <si>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</si>
  <si>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</si>
  <si>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</si>
  <si>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</si>
  <si>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</si>
  <si>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</si>
  <si>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</si>
  <si>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</si>
  <si>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</si>
  <si>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</si>
  <si>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</si>
  <si>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</si>
  <si>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</si>
  <si>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</si>
  <si>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</si>
  <si>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</si>
  <si>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</si>
  <si>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</si>
  <si>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</si>
  <si>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</si>
  <si>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</si>
  <si>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</si>
  <si>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</si>
  <si>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</si>
  <si>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</si>
  <si>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</si>
  <si>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</si>
  <si>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</si>
  <si>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</si>
  <si>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</si>
  <si>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</si>
  <si>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</si>
  <si>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</si>
  <si>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</si>
  <si>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</si>
  <si>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</si>
  <si>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</si>
  <si>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</si>
  <si>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</si>
  <si>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</si>
  <si>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</si>
  <si>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</si>
  <si>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</si>
  <si>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</si>
  <si>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</si>
  <si>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</si>
  <si>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</si>
  <si>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</si>
  <si>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</si>
  <si>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</si>
  <si>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</si>
  <si>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</si>
  <si>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</si>
  <si>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</si>
  <si>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</si>
  <si>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</si>
  <si>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</si>
  <si>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</si>
  <si>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</si>
  <si>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</si>
  <si>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</si>
  <si>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</si>
  <si>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</si>
  <si>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</si>
  <si>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</si>
  <si>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</si>
  <si>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</si>
  <si>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</si>
  <si>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</si>
  <si>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</si>
  <si>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</si>
  <si>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</si>
  <si>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</si>
  <si>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</si>
  <si>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</si>
  <si>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</si>
  <si>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</si>
  <si>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</si>
  <si>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</si>
  <si>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</si>
  <si>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</si>
  <si>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</si>
  <si>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</si>
  <si>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</si>
  <si>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</si>
  <si>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</si>
  <si>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</si>
  <si>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</si>
  <si>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</si>
  <si>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</si>
  <si>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</si>
  <si>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</si>
  <si>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</si>
  <si>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</si>
  <si>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</si>
  <si>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</si>
  <si>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</si>
  <si>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</si>
  <si>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</si>
  <si>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</si>
  <si>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</si>
  <si>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</si>
  <si>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</si>
  <si>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</si>
  <si>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</si>
  <si>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</si>
  <si>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</si>
  <si>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</si>
  <si>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</si>
  <si>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</si>
  <si>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</si>
  <si>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</si>
  <si>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</si>
  <si>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</si>
  <si>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</si>
  <si>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</si>
  <si>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</si>
  <si>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</si>
  <si>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</si>
  <si>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</si>
  <si>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</si>
  <si>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</si>
  <si>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</si>
  <si>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</si>
  <si>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</si>
  <si>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</si>
  <si>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</si>
  <si>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</si>
  <si>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</si>
  <si>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</si>
  <si>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</si>
  <si>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</si>
  <si>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</si>
  <si>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</si>
  <si>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</si>
  <si>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</si>
  <si>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</si>
  <si>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</si>
  <si>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</si>
  <si>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</si>
  <si>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</si>
  <si>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</si>
  <si>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</si>
  <si>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</si>
  <si>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</si>
  <si>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</si>
  <si>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</si>
  <si>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</si>
  <si>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</si>
  <si>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</si>
  <si>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</si>
  <si>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</si>
  <si>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</si>
  <si>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</si>
  <si>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</si>
  <si>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</si>
  <si>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</si>
  <si>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</si>
  <si>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</si>
  <si>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</si>
  <si>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</si>
  <si>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</si>
  <si>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</si>
  <si>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</si>
  <si>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</si>
  <si>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</si>
  <si>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</si>
  <si>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</si>
  <si>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</si>
  <si>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</si>
  <si>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</si>
  <si>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</si>
  <si>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</si>
  <si>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</si>
  <si>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</si>
  <si>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</si>
  <si>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</si>
  <si>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</si>
  <si>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</si>
  <si>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</si>
  <si>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</si>
  <si>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</si>
  <si>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</si>
  <si>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</si>
  <si>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</si>
  <si>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</si>
  <si>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</si>
  <si>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</si>
  <si>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</si>
  <si>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</si>
  <si>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</si>
  <si>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</si>
  <si>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</si>
  <si>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</si>
  <si>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</si>
  <si>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</si>
  <si>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</si>
  <si>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</si>
  <si>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</si>
  <si>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</si>
  <si>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</si>
  <si>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</si>
  <si>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</si>
  <si>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</si>
  <si>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</si>
  <si>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</si>
  <si>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</si>
  <si>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</si>
  <si>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</si>
  <si>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</si>
  <si>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</si>
  <si>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</si>
  <si>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</si>
  <si>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</si>
  <si>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</si>
  <si>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</si>
  <si>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</si>
  <si>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</si>
  <si>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</si>
  <si>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</si>
  <si>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</si>
  <si>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</si>
  <si>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</si>
  <si>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</si>
  <si>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</si>
  <si>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</si>
  <si>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</si>
  <si>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</si>
  <si>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</si>
  <si>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</si>
  <si>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</si>
  <si>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</si>
  <si>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</si>
  <si>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</si>
  <si>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</si>
  <si>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</si>
  <si>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</si>
  <si>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</si>
  <si>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</si>
  <si>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</si>
  <si>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</si>
  <si>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</si>
  <si>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</si>
  <si>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</si>
  <si>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</si>
  <si>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</si>
  <si>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</si>
  <si>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</si>
  <si>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</si>
  <si>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</si>
  <si>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</si>
  <si>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</si>
  <si>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</si>
  <si>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</si>
  <si>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</si>
  <si>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</si>
  <si>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</si>
  <si>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</si>
  <si>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</si>
  <si>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</si>
  <si>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</si>
  <si>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</si>
  <si>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</si>
  <si>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</si>
  <si>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</si>
  <si>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</si>
  <si>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</si>
  <si>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</si>
  <si>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</si>
  <si>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</si>
  <si>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</si>
  <si>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</si>
  <si>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</si>
  <si>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</si>
  <si>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</si>
  <si>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</si>
  <si>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</si>
  <si>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</si>
  <si>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</si>
  <si>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</si>
  <si>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</si>
  <si>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</si>
  <si>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</si>
  <si>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</si>
  <si>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</si>
  <si>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</si>
  <si>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</si>
  <si>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</si>
  <si>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</si>
  <si>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</si>
  <si>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</si>
  <si>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</si>
  <si>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</si>
  <si>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</si>
  <si>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</si>
  <si>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</si>
  <si>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</si>
  <si>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</si>
  <si>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</si>
  <si>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</si>
  <si>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</si>
  <si>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</si>
  <si>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</si>
  <si>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</si>
  <si>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</si>
  <si>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</si>
  <si>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</si>
  <si>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</si>
  <si>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</si>
  <si>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</si>
  <si>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</si>
  <si>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</si>
  <si>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</si>
  <si>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</si>
  <si>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</si>
  <si>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</si>
  <si>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</si>
  <si>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</si>
  <si>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</si>
  <si>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</si>
  <si>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</si>
  <si>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</si>
  <si>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</si>
  <si>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</si>
  <si>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</si>
  <si>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</si>
  <si>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</si>
  <si>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</si>
  <si>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</si>
  <si>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</si>
  <si>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</si>
  <si>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</si>
  <si>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</si>
  <si>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</si>
  <si>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</si>
  <si>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</si>
  <si>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</si>
  <si>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</si>
  <si>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</si>
  <si>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</si>
  <si>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</si>
  <si>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</si>
  <si>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</si>
  <si>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</si>
  <si>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</si>
  <si>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</si>
  <si>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</si>
  <si>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</si>
  <si>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</si>
  <si>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</si>
  <si>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</si>
  <si>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</si>
  <si>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</si>
  <si>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</si>
  <si>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</si>
  <si>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</si>
  <si>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</si>
  <si>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</si>
  <si>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</si>
  <si>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</si>
  <si>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</si>
  <si>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</si>
  <si>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</si>
  <si>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</si>
  <si>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</si>
  <si>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</si>
  <si>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</si>
  <si>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</si>
  <si>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</si>
  <si>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</si>
  <si>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</si>
  <si>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</si>
  <si>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</si>
  <si>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</si>
  <si>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</si>
  <si>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</si>
  <si>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</si>
  <si>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</si>
  <si>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</si>
  <si>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</si>
  <si>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</si>
  <si>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</si>
  <si>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</si>
  <si>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</si>
  <si>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</si>
  <si>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</si>
  <si>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</si>
  <si>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</si>
  <si>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</si>
  <si>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</si>
  <si>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</si>
  <si>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</si>
  <si>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</si>
  <si>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</si>
  <si>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</si>
  <si>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</si>
  <si>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</si>
  <si>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</si>
  <si>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</si>
  <si>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</si>
  <si>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</si>
  <si>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</si>
  <si>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</si>
  <si>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</si>
  <si>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</si>
  <si>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</si>
  <si>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</si>
  <si>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</si>
  <si>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</si>
  <si>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</si>
  <si>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</si>
  <si>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</si>
  <si>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</si>
  <si>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</si>
  <si>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</si>
  <si>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</si>
  <si>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</si>
  <si>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</si>
  <si>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</si>
  <si>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</si>
  <si>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</si>
  <si>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</si>
  <si>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</si>
  <si>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</si>
  <si>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</si>
  <si>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</si>
  <si>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</si>
  <si>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</si>
  <si>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</si>
  <si>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</si>
  <si>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</si>
  <si>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</si>
  <si>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</si>
  <si>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</si>
  <si>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</si>
  <si>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</si>
  <si>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</si>
  <si>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</si>
  <si>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</si>
  <si>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</si>
  <si>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</si>
  <si>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</si>
  <si>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</si>
  <si>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</si>
  <si>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</si>
  <si>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</si>
  <si>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</si>
  <si>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</si>
  <si>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</si>
  <si>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</si>
  <si>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</si>
  <si>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</si>
  <si>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</si>
  <si>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</si>
  <si>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</si>
  <si>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</si>
  <si>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</si>
  <si>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</si>
  <si>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</si>
  <si>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</si>
  <si>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</si>
  <si>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</si>
  <si>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</si>
  <si>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</si>
  <si>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</si>
  <si>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</si>
  <si>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</si>
  <si>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</si>
  <si>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</si>
  <si>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</si>
  <si>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</si>
  <si>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</si>
  <si>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</si>
  <si>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</si>
  <si>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</si>
  <si>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</si>
  <si>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</si>
  <si>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</si>
  <si>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</si>
  <si>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</si>
  <si>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</si>
  <si>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</si>
  <si>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</si>
  <si>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</si>
  <si>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</si>
  <si>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</si>
  <si>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</si>
  <si>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</si>
  <si>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</si>
  <si>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</si>
  <si>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</si>
  <si>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</si>
  <si>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</si>
  <si>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</si>
  <si>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</si>
  <si>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</si>
  <si>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</si>
  <si>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</si>
  <si>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</si>
  <si>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</si>
  <si>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</si>
  <si>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</si>
  <si>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</si>
  <si>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</si>
  <si>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</si>
  <si>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</si>
  <si>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</si>
  <si>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</si>
  <si>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</si>
  <si>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</si>
  <si>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</si>
  <si>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</si>
  <si>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</si>
  <si>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</si>
  <si>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</si>
  <si>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</si>
  <si>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</si>
  <si>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</si>
  <si>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</si>
  <si>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</si>
  <si>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</si>
  <si>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</si>
  <si>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</si>
  <si>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</si>
  <si>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</si>
  <si>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</si>
  <si>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</si>
  <si>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</si>
  <si>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</si>
  <si>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</si>
  <si>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</si>
  <si>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</si>
  <si>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</si>
  <si>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</si>
  <si>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</si>
  <si>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</si>
  <si>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</si>
  <si>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</si>
  <si>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</si>
  <si>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</si>
  <si>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</si>
  <si>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</si>
  <si>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</si>
  <si>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</si>
  <si>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</si>
  <si>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</si>
  <si>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</si>
  <si>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</si>
  <si>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</si>
  <si>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</si>
  <si>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</si>
  <si>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</si>
  <si>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</si>
  <si>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</si>
  <si>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</si>
  <si>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</si>
  <si>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</si>
  <si>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</si>
  <si>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</si>
  <si>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</si>
  <si>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</si>
  <si>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</si>
  <si>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</si>
  <si>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</si>
  <si>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</si>
  <si>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</si>
  <si>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</si>
  <si>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</si>
  <si>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</si>
  <si>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</si>
  <si>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</si>
  <si>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</si>
  <si>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</si>
  <si>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</si>
  <si>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</si>
  <si>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</si>
  <si>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</si>
  <si>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</si>
  <si>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</si>
  <si>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</si>
  <si>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</si>
  <si>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</si>
  <si>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</si>
  <si>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</si>
  <si>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</si>
  <si>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</si>
  <si>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</si>
  <si>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</si>
  <si>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</si>
  <si>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</si>
  <si>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</si>
  <si>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</si>
  <si>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</si>
  <si>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</si>
  <si>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</si>
  <si>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</si>
  <si>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</si>
  <si>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</si>
  <si>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</si>
  <si>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</si>
  <si>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</si>
  <si>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</si>
  <si>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</si>
  <si>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</si>
  <si>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</si>
  <si>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</si>
  <si>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</si>
  <si>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</si>
  <si>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</si>
  <si>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</si>
  <si>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</si>
  <si>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</si>
  <si>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</si>
  <si>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</si>
  <si>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</si>
  <si>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</si>
  <si>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</si>
  <si>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</si>
  <si>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</si>
  <si>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</si>
  <si>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</si>
  <si>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</si>
  <si>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</si>
  <si>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</si>
  <si>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</si>
  <si>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</si>
  <si>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</si>
  <si>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</si>
  <si>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</si>
  <si>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</si>
  <si>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</si>
  <si>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</si>
  <si>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</si>
  <si>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</si>
  <si>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</si>
  <si>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</si>
  <si>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</si>
  <si>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</si>
  <si>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</si>
  <si>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</si>
  <si>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</si>
  <si>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</si>
  <si>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</si>
  <si>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</si>
  <si>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</si>
  <si>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</si>
  <si>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</si>
  <si>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</si>
  <si>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</si>
  <si>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</si>
  <si>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</si>
  <si>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</si>
  <si>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</si>
  <si>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</si>
  <si>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</si>
  <si>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</si>
  <si>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</si>
  <si>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</si>
  <si>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</si>
  <si>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</si>
  <si>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</si>
  <si>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</si>
  <si>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</si>
  <si>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</si>
  <si>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</si>
  <si>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</si>
  <si>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</si>
  <si>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</si>
  <si>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</si>
  <si>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</si>
  <si>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</si>
  <si>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</si>
  <si>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</si>
  <si>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</si>
  <si>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</si>
  <si>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</si>
  <si>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</si>
  <si>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</si>
  <si>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</si>
  <si>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</si>
  <si>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</si>
  <si>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</si>
  <si>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</si>
  <si>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</si>
  <si>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</si>
  <si>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</si>
  <si>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</si>
  <si>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</si>
  <si>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</si>
  <si>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</si>
  <si>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</si>
  <si>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</si>
  <si>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</si>
  <si>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</si>
  <si>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</si>
  <si>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</si>
  <si>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</si>
  <si>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</si>
  <si>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</si>
  <si>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</si>
  <si>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</si>
  <si>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</si>
  <si>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</si>
  <si>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</si>
  <si>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</si>
  <si>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</si>
  <si>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</si>
  <si>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</si>
  <si>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</si>
  <si>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</si>
  <si>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</si>
  <si>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</si>
  <si>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</si>
  <si>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</si>
  <si>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</si>
  <si>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</si>
  <si>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</si>
  <si>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</si>
  <si>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</si>
  <si>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</si>
  <si>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</si>
  <si>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</si>
  <si>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</si>
  <si>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</si>
  <si>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</si>
  <si>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</si>
  <si>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</si>
  <si>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</si>
  <si>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</si>
  <si>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</si>
  <si>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</si>
  <si>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</si>
  <si>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</si>
  <si>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</si>
  <si>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</si>
  <si>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</si>
  <si>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</si>
  <si>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</si>
  <si>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</si>
  <si>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</si>
  <si>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</si>
  <si>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</si>
  <si>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</si>
  <si>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</si>
  <si>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</si>
  <si>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</si>
  <si>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</si>
  <si>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</si>
  <si>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</si>
  <si>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</si>
  <si>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</si>
  <si>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</si>
  <si>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</si>
  <si>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</si>
  <si>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</si>
  <si>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</si>
  <si>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</si>
  <si>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</si>
  <si>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</si>
  <si>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</si>
  <si>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</si>
  <si>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</si>
  <si>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</si>
  <si>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</si>
  <si>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</si>
  <si>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</si>
  <si>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</si>
  <si>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</si>
  <si>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</si>
  <si>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</si>
  <si>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</si>
  <si>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</si>
  <si>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</si>
  <si>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</si>
  <si>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</si>
  <si>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</si>
  <si>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</si>
  <si>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</si>
  <si>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</si>
  <si>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</si>
  <si>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</si>
  <si>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</si>
  <si>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</si>
  <si>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</si>
  <si>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</si>
  <si>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</si>
  <si>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</si>
  <si>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</si>
  <si>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</si>
  <si>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</si>
  <si>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</si>
  <si>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</si>
  <si>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</si>
  <si>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</si>
  <si>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</si>
  <si>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</si>
  <si>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</si>
  <si>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</si>
  <si>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</si>
  <si>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</si>
  <si>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</si>
  <si>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</si>
  <si>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</si>
  <si>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</si>
  <si>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</si>
  <si>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</si>
  <si>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</si>
  <si>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</si>
  <si>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</si>
  <si>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</si>
  <si>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</si>
  <si>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</si>
  <si>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</si>
  <si>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</si>
  <si>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</si>
  <si>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</si>
  <si>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</si>
  <si>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</si>
  <si>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</si>
  <si>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</si>
  <si>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</si>
  <si>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</si>
  <si>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</si>
  <si>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</si>
  <si>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</si>
  <si>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</si>
  <si>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</si>
  <si>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</si>
  <si>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</si>
  <si>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</si>
  <si>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</si>
  <si>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</si>
  <si>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</si>
  <si>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</si>
  <si>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</si>
  <si>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</si>
  <si>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</si>
  <si>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</si>
  <si>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</si>
  <si>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</si>
  <si>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</si>
  <si>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</si>
  <si>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</si>
  <si>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</si>
  <si>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</si>
  <si>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</si>
  <si>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</si>
  <si>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</si>
  <si>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</si>
  <si>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</si>
  <si>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</si>
  <si>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</si>
  <si>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</si>
  <si>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</si>
  <si>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</si>
  <si>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</si>
  <si>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</si>
  <si>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</si>
  <si>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</si>
  <si>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</si>
  <si>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</si>
  <si>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</si>
  <si>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</si>
  <si>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</si>
  <si>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</si>
  <si>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</si>
  <si>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</si>
  <si>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</si>
  <si>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</si>
  <si>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</si>
  <si>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</si>
  <si>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</si>
  <si>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</si>
  <si>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</si>
  <si>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</si>
  <si>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</si>
  <si>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</si>
  <si>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</si>
  <si>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</si>
  <si>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</si>
  <si>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</si>
  <si>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</si>
  <si>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</si>
  <si>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</si>
  <si>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</si>
  <si>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</si>
  <si>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</si>
  <si>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</si>
  <si>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</si>
  <si>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</si>
  <si>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</si>
  <si>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</si>
  <si>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</si>
  <si>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</si>
  <si>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</si>
  <si>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</si>
  <si>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</si>
  <si>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</si>
  <si>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</si>
  <si>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</si>
  <si>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</si>
  <si>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</si>
  <si>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</si>
  <si>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</si>
  <si>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</si>
  <si>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</si>
  <si>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</si>
  <si>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</si>
  <si>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</si>
  <si>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</si>
  <si>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</si>
  <si>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</si>
  <si>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</si>
  <si>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</si>
  <si>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</si>
  <si>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</si>
  <si>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</si>
  <si>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</si>
  <si>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</si>
  <si>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</si>
  <si>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</si>
  <si>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</si>
  <si>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</si>
  <si>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</si>
  <si>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</si>
  <si>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</si>
  <si>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</si>
  <si>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</si>
  <si>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</si>
  <si>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</si>
  <si>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</si>
  <si>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</si>
  <si>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</si>
  <si>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</si>
  <si>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</si>
  <si>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</si>
  <si>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</si>
  <si>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</si>
  <si>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</si>
  <si>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</si>
  <si>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</si>
  <si>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</si>
  <si>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</si>
  <si>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</si>
  <si>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</si>
  <si>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</si>
  <si>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</si>
  <si>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</si>
  <si>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</si>
  <si>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</si>
  <si>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</si>
  <si>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</si>
  <si>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</si>
  <si>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</si>
  <si>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</si>
  <si>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</si>
  <si>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</si>
  <si>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</si>
  <si>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</si>
  <si>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</si>
  <si>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</si>
  <si>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</si>
  <si>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</si>
  <si>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</si>
  <si>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</si>
  <si>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</si>
  <si>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</si>
  <si>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</si>
  <si>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</si>
  <si>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</si>
  <si>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</si>
  <si>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</si>
  <si>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</si>
  <si>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</si>
  <si>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</si>
  <si>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</si>
  <si>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</si>
  <si>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</si>
  <si>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</si>
  <si>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</si>
  <si>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</si>
  <si>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</si>
  <si>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</si>
  <si>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</si>
  <si>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</si>
  <si>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</si>
  <si>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</si>
  <si>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</si>
  <si>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</si>
  <si>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</si>
  <si>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</si>
  <si>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</si>
  <si>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</si>
  <si>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</si>
  <si>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</si>
  <si>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</si>
  <si>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</si>
  <si>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</si>
  <si>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</si>
  <si>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</si>
  <si>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</si>
  <si>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</si>
  <si>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</si>
  <si>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</si>
  <si>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</si>
  <si>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</si>
  <si>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</si>
  <si>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</si>
  <si>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</si>
  <si>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</si>
  <si>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</si>
  <si>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</si>
  <si>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</si>
  <si>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</si>
  <si>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</si>
  <si>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</si>
  <si>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</si>
  <si>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</si>
  <si>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</si>
  <si>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</si>
  <si>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</si>
  <si>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</si>
  <si>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</si>
  <si>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</si>
  <si>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</si>
  <si>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</si>
  <si>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</si>
  <si>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</si>
  <si>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</si>
  <si>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</si>
  <si>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</si>
  <si>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</si>
  <si>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</si>
  <si>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</si>
  <si>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</si>
  <si>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</si>
  <si>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</si>
  <si>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</si>
  <si>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</si>
  <si>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</si>
  <si>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</si>
  <si>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</si>
  <si>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</si>
  <si>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</si>
  <si>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</si>
  <si>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</si>
  <si>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</si>
  <si>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</si>
  <si>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</si>
  <si>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</si>
  <si>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</si>
  <si>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</si>
  <si>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</si>
  <si>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</si>
  <si>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</si>
  <si>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</si>
  <si>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</si>
  <si>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</si>
  <si>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</si>
  <si>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</si>
  <si>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</si>
  <si>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</si>
  <si>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</si>
  <si>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</si>
  <si>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</si>
  <si>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</si>
  <si>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</si>
  <si>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</si>
  <si>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</si>
  <si>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</si>
  <si>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</si>
  <si>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</si>
  <si>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</si>
  <si>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</si>
  <si>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</si>
  <si>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</si>
  <si>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</si>
  <si>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</si>
  <si>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</si>
  <si>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</si>
  <si>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</si>
  <si>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</si>
  <si>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</si>
  <si>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</si>
  <si>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</si>
  <si>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</si>
  <si>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</si>
  <si>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</si>
  <si>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</si>
  <si>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</si>
  <si>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</si>
  <si>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</si>
  <si>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</si>
  <si>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</si>
  <si>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</si>
  <si>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</si>
  <si>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</si>
  <si>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</si>
  <si>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</si>
  <si>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</si>
  <si>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</si>
  <si>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</si>
  <si>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</si>
  <si>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</si>
  <si>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</si>
  <si>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</si>
  <si>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</si>
  <si>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</si>
  <si>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</si>
  <si>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</si>
  <si>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</si>
  <si>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</si>
  <si>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</si>
  <si>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</si>
  <si>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</si>
  <si>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</si>
  <si>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</si>
  <si>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</si>
  <si>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</si>
  <si>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</si>
  <si>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</si>
  <si>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</si>
  <si>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</si>
  <si>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</si>
  <si>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</si>
  <si>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</si>
  <si>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</si>
  <si>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</si>
  <si>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</si>
  <si>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</si>
  <si>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</si>
  <si>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</si>
  <si>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</si>
  <si>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</si>
  <si>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</si>
  <si>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</si>
  <si>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</si>
  <si>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</si>
  <si>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</si>
  <si>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</si>
  <si>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</si>
  <si>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</si>
  <si>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</si>
  <si>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</si>
  <si>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</si>
  <si>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</si>
  <si>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</si>
  <si>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</si>
  <si>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</si>
  <si>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</si>
  <si>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</si>
  <si>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</si>
  <si>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</si>
  <si>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</si>
  <si>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</si>
  <si>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</si>
  <si>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</si>
  <si>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</si>
  <si>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</si>
  <si>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</si>
  <si>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</si>
  <si>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</si>
  <si>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</si>
  <si>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</si>
  <si>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</si>
  <si>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</si>
  <si>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</si>
  <si>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</si>
  <si>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</si>
  <si>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</si>
  <si>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</si>
  <si>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</si>
  <si>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</si>
  <si>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</si>
  <si>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</si>
  <si>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</si>
  <si>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</si>
  <si>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</si>
  <si>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</si>
  <si>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</si>
  <si>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</si>
  <si>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</si>
  <si>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</si>
  <si>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</si>
  <si>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</si>
  <si>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</si>
  <si>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</si>
  <si>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</si>
  <si>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</si>
  <si>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</si>
  <si>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</si>
  <si>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</si>
  <si>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</si>
  <si>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</si>
  <si>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</si>
  <si>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</si>
  <si>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</si>
  <si>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</si>
  <si>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</si>
  <si>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</si>
  <si>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</si>
  <si>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</si>
  <si>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</si>
  <si>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</si>
  <si>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</si>
  <si>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</si>
  <si>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</si>
  <si>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</si>
  <si>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</si>
  <si>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</si>
  <si>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</si>
  <si>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</si>
  <si>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</si>
  <si>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</si>
  <si>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</si>
  <si>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</si>
  <si>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</si>
  <si>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</si>
  <si>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</si>
  <si>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</si>
  <si>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</si>
  <si>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</si>
  <si>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</si>
  <si>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</si>
  <si>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</si>
  <si>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</si>
  <si>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</si>
  <si>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</si>
  <si>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</si>
  <si>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</si>
  <si>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</si>
  <si>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</si>
  <si>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</si>
  <si>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</si>
  <si>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</si>
  <si>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</si>
  <si>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</si>
  <si>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</si>
  <si>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</si>
  <si>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</si>
  <si>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</si>
  <si>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</si>
  <si>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</si>
  <si>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</si>
  <si>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</si>
  <si>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</si>
  <si>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</si>
  <si>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</si>
  <si>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</si>
  <si>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</si>
  <si>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</si>
  <si>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</si>
  <si>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</si>
  <si>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</si>
  <si>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</si>
  <si>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</si>
  <si>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</si>
  <si>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</si>
  <si>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</si>
  <si>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</si>
  <si>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</si>
  <si>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</si>
  <si>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</si>
  <si>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</si>
  <si>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</si>
  <si>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</si>
  <si>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</si>
  <si>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</si>
  <si>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</si>
  <si>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</si>
  <si>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</si>
  <si>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</si>
  <si>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</si>
  <si>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</si>
  <si>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</si>
  <si>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</si>
  <si>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</si>
  <si>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</si>
  <si>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</si>
  <si>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</si>
  <si>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</si>
  <si>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</si>
  <si>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</si>
  <si>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</si>
  <si>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</si>
  <si>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</si>
  <si>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</si>
  <si>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</si>
  <si>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</si>
  <si>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</si>
  <si>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</si>
  <si>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</si>
  <si>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</si>
  <si>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</si>
  <si>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</si>
  <si>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</si>
  <si>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</si>
  <si>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</si>
  <si>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</si>
  <si>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</si>
  <si>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</si>
  <si>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</si>
  <si>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</si>
  <si>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</si>
  <si>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</si>
  <si>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</si>
  <si>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</si>
  <si>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</si>
  <si>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</si>
  <si>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</si>
  <si>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</si>
  <si>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</si>
  <si>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</si>
  <si>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</si>
  <si>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</si>
  <si>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</si>
  <si>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</si>
  <si>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</si>
  <si>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</si>
  <si>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</si>
  <si>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</si>
  <si>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</si>
  <si>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</si>
  <si>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</si>
  <si>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</si>
  <si>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</si>
  <si>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</si>
  <si>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</si>
  <si>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</si>
  <si>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</si>
  <si>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</si>
  <si>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</si>
  <si>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</si>
  <si>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</si>
  <si>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</si>
  <si>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</si>
  <si>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</si>
  <si>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</si>
  <si>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</si>
  <si>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</si>
  <si>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</si>
  <si>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</si>
  <si>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</si>
  <si>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</si>
  <si>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</si>
  <si>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</si>
  <si>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</si>
  <si>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</si>
  <si>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</si>
  <si>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</si>
  <si>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</si>
  <si>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</si>
  <si>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</si>
  <si>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</si>
  <si>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</si>
  <si>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</si>
  <si>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</si>
  <si>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</si>
  <si>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</si>
  <si>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</si>
  <si>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</si>
  <si>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</si>
  <si>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</si>
  <si>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</si>
  <si>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</si>
  <si>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</si>
  <si>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</si>
  <si>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</si>
  <si>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</si>
  <si>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</si>
  <si>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</si>
  <si>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</si>
  <si>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</si>
  <si>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</si>
  <si>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</si>
  <si>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</si>
  <si>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</si>
  <si>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</si>
  <si>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</si>
  <si>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</si>
  <si>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</si>
  <si>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</si>
  <si>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</si>
  <si>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</si>
  <si>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</si>
  <si>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</si>
  <si>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</si>
  <si>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</si>
  <si>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</si>
  <si>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</si>
  <si>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</si>
  <si>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</si>
  <si>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</si>
  <si>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</si>
  <si>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</si>
  <si>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</si>
  <si>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</si>
  <si>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</si>
  <si>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</si>
  <si>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</si>
  <si>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</si>
  <si>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</si>
  <si>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</si>
  <si>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</si>
  <si>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</si>
  <si>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</si>
  <si>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</si>
  <si>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</si>
  <si>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</si>
  <si>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</si>
  <si>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</si>
  <si>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</si>
  <si>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</si>
  <si>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</si>
  <si>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</si>
  <si>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</si>
  <si>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</si>
  <si>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</si>
  <si>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</si>
  <si>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</si>
  <si>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</si>
  <si>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</si>
  <si>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</si>
  <si>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</si>
  <si>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</si>
  <si>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</si>
  <si>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</si>
  <si>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</si>
  <si>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</si>
  <si>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</si>
  <si>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</si>
  <si>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</si>
  <si>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</si>
  <si>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</si>
  <si>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</si>
  <si>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</si>
  <si>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</si>
  <si>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</si>
  <si>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</si>
  <si>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</si>
  <si>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</si>
  <si>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</si>
  <si>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</si>
  <si>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</si>
  <si>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</si>
  <si>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</si>
  <si>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</si>
  <si>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</si>
  <si>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</si>
  <si>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</si>
  <si>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</si>
  <si>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</si>
  <si>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</si>
  <si>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</si>
  <si>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</si>
  <si>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</si>
  <si>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</si>
  <si>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</si>
  <si>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</si>
  <si>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</si>
  <si>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</si>
  <si>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</si>
  <si>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</si>
  <si>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</si>
  <si>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</si>
  <si>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</si>
  <si>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</si>
  <si>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</si>
  <si>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</si>
  <si>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</si>
  <si>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</si>
  <si>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</si>
  <si>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</si>
  <si>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</si>
  <si>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</si>
  <si>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</si>
  <si>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</si>
  <si>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</si>
  <si>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</si>
  <si>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</si>
  <si>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</si>
  <si>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</si>
  <si>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</si>
  <si>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</si>
  <si>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</si>
  <si>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</si>
  <si>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</si>
  <si>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</si>
  <si>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</si>
  <si>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</si>
  <si>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</si>
  <si>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</si>
  <si>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</si>
  <si>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</si>
  <si>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</si>
  <si>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</si>
  <si>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</si>
  <si>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</si>
  <si>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</si>
  <si>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</si>
  <si>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</si>
  <si>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</si>
  <si>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</si>
  <si>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</si>
  <si>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</si>
  <si>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</si>
  <si>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</si>
  <si>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</si>
  <si>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</si>
  <si>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</si>
  <si>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</si>
  <si>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</si>
  <si>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</si>
  <si>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</si>
  <si>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</si>
  <si>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</si>
  <si>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</si>
  <si>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</si>
  <si>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</si>
  <si>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</si>
  <si>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</si>
  <si>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</si>
  <si>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</si>
  <si>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</si>
  <si>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</si>
  <si>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</si>
  <si>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</si>
  <si>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</si>
  <si>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</si>
  <si>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</si>
  <si>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</si>
  <si>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</si>
  <si>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</si>
  <si>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</si>
  <si>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</si>
  <si>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</si>
  <si>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</si>
  <si>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</si>
  <si>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</si>
  <si>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</si>
  <si>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</si>
  <si>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</si>
  <si>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</si>
  <si>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</si>
  <si>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</si>
  <si>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</si>
  <si>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</si>
  <si>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</si>
  <si>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</si>
  <si>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</si>
  <si>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</si>
  <si>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</si>
  <si>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</si>
  <si>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</si>
  <si>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</si>
  <si>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</si>
  <si>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</si>
  <si>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</si>
  <si>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</si>
  <si>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</si>
  <si>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</si>
  <si>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</si>
  <si>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</si>
  <si>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</si>
  <si>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</si>
  <si>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</si>
  <si>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</si>
  <si>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</si>
  <si>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</si>
  <si>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</si>
  <si>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</si>
  <si>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</si>
  <si>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</si>
  <si>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</si>
  <si>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</si>
  <si>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</si>
  <si>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</si>
  <si>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</si>
  <si>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</si>
  <si>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</si>
  <si>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</si>
  <si>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</si>
  <si>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</si>
  <si>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</si>
  <si>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</si>
  <si>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</si>
  <si>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</si>
  <si>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</si>
  <si>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</si>
  <si>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</si>
  <si>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</si>
  <si>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</si>
  <si>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</si>
  <si>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</si>
  <si>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</si>
  <si>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</si>
  <si>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</si>
  <si>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</si>
  <si>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</si>
  <si>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</si>
  <si>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</si>
  <si>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</si>
  <si>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</si>
  <si>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</si>
  <si>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</si>
  <si>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</si>
  <si>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</si>
  <si>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</si>
  <si>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</si>
  <si>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</si>
  <si>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</si>
  <si>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</si>
  <si>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</si>
  <si>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</si>
  <si>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</si>
  <si>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</si>
  <si>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</si>
  <si>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</si>
  <si>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</si>
  <si>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</si>
  <si>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</si>
  <si>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</si>
  <si>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</si>
  <si>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</si>
  <si>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</si>
  <si>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</si>
  <si>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</si>
  <si>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</si>
  <si>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</si>
  <si>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</si>
  <si>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</si>
  <si>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</si>
  <si>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</si>
  <si>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</si>
  <si>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</si>
  <si>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</si>
  <si>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</si>
  <si>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</si>
  <si>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</si>
  <si>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</si>
  <si>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</si>
  <si>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</si>
  <si>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</si>
  <si>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</si>
  <si>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</si>
  <si>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</si>
  <si>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</si>
  <si>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</si>
  <si>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</si>
  <si>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</si>
  <si>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</si>
  <si>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</si>
  <si>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</si>
  <si>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</si>
  <si>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</si>
  <si>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</si>
  <si>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</si>
  <si>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</si>
  <si>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</si>
  <si>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</si>
  <si>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</si>
  <si>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</si>
  <si>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</si>
  <si>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</si>
  <si>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</si>
  <si>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</si>
  <si>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</si>
  <si>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</si>
  <si>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</si>
  <si>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</si>
  <si>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</si>
  <si>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</si>
  <si>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</si>
  <si>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</si>
  <si>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</si>
  <si>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</si>
  <si>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</si>
  <si>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</si>
  <si>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</si>
  <si>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</si>
  <si>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</si>
  <si>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</si>
  <si>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</si>
  <si>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</si>
  <si>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</si>
  <si>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</si>
  <si>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</si>
  <si>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</si>
  <si>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</si>
  <si>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</si>
  <si>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</si>
  <si>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</si>
  <si>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</si>
  <si>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</si>
  <si>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</si>
  <si>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</si>
  <si>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</si>
  <si>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</si>
  <si>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</si>
  <si>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</si>
  <si>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</si>
  <si>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</si>
  <si>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</si>
  <si>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</si>
  <si>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</si>
  <si>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</si>
  <si>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</si>
  <si>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</si>
  <si>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</si>
  <si>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</si>
  <si>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</si>
  <si>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</si>
  <si>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</si>
  <si>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</si>
  <si>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</si>
  <si>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</si>
  <si>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</si>
  <si>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</si>
  <si>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</si>
  <si>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</si>
  <si>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</si>
  <si>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</si>
  <si>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</si>
  <si>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</si>
  <si>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</si>
  <si>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</si>
  <si>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</si>
  <si>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</si>
  <si>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</si>
  <si>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</si>
  <si>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</si>
  <si>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</si>
  <si>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</si>
  <si>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</si>
  <si>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</si>
  <si>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</si>
  <si>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</si>
  <si>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</si>
  <si>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</si>
  <si>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</si>
  <si>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</si>
  <si>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</si>
  <si>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</si>
  <si>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</si>
  <si>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</si>
  <si>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</si>
  <si>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</si>
  <si>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</si>
  <si>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</si>
  <si>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</si>
  <si>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</si>
  <si>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</si>
  <si>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</si>
  <si>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</si>
  <si>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</si>
  <si>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</si>
  <si>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</si>
  <si>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</si>
  <si>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</si>
  <si>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</si>
  <si>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</si>
  <si>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</si>
  <si>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</si>
  <si>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</si>
  <si>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</si>
  <si>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</si>
  <si>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</si>
  <si>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</si>
  <si>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</si>
  <si>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</si>
  <si>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</si>
  <si>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</si>
  <si>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</si>
  <si>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</si>
  <si>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</si>
  <si>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</si>
  <si>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</si>
  <si>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</si>
  <si>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</si>
  <si>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</si>
  <si>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</si>
  <si>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</si>
  <si>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</si>
  <si>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</si>
  <si>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</si>
  <si>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</si>
  <si>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</si>
  <si>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</si>
  <si>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</si>
  <si>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</si>
  <si>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</si>
  <si>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</si>
  <si>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</si>
  <si>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</si>
  <si>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</si>
  <si>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</si>
  <si>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</si>
  <si>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</si>
  <si>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</si>
  <si>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</si>
  <si>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</si>
  <si>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</si>
  <si>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</si>
  <si>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</si>
  <si>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</si>
  <si>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</si>
  <si>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</si>
  <si>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</si>
  <si>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</si>
  <si>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</si>
  <si>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</si>
  <si>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</si>
  <si>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</si>
  <si>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</si>
  <si>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</si>
  <si>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</si>
  <si>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</si>
  <si>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</si>
  <si>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</si>
  <si>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</si>
  <si>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</si>
  <si>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</si>
  <si>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</si>
  <si>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</si>
  <si>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</si>
  <si>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</si>
  <si>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</si>
  <si>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</si>
  <si>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</si>
  <si>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</si>
  <si>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</si>
  <si>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</si>
  <si>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</si>
  <si>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</si>
  <si>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</si>
  <si>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</si>
  <si>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</si>
  <si>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</si>
  <si>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</si>
  <si>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</si>
  <si>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</si>
  <si>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</si>
  <si>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</si>
  <si>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</si>
  <si>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</si>
  <si>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</si>
  <si>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</si>
  <si>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</si>
  <si>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</si>
  <si>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</si>
  <si>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</si>
  <si>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</si>
  <si>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</si>
  <si>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</si>
  <si>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</si>
  <si>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</si>
  <si>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</si>
  <si>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</si>
  <si>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</si>
  <si>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</si>
  <si>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</si>
  <si>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</si>
  <si>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</si>
  <si>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</si>
  <si>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</si>
  <si>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</si>
  <si>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</si>
  <si>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</si>
  <si>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</si>
  <si>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</si>
  <si>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</si>
  <si>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</si>
  <si>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</si>
  <si>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</si>
  <si>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</si>
  <si>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</si>
  <si>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</si>
  <si>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</si>
  <si>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</si>
  <si>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</si>
  <si>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</si>
  <si>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</si>
  <si>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</si>
  <si>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</si>
  <si>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</si>
  <si>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</si>
  <si>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</si>
  <si>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</si>
  <si>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</si>
  <si>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</si>
  <si>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</si>
  <si>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</si>
  <si>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</si>
  <si>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</si>
  <si>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</si>
  <si>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</si>
  <si>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</si>
  <si>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</si>
  <si>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</si>
  <si>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</si>
  <si>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</si>
  <si>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</si>
  <si>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</si>
  <si>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</si>
  <si>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</si>
  <si>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</si>
  <si>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</si>
  <si>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</si>
  <si>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</si>
  <si>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</si>
  <si>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</si>
  <si>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</si>
  <si>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</si>
  <si>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</si>
  <si>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</si>
  <si>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</si>
  <si>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</si>
  <si>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</si>
  <si>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</si>
  <si>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</si>
  <si>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</si>
  <si>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</si>
  <si>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</si>
  <si>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</si>
  <si>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</si>
  <si>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</si>
  <si>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</si>
  <si>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</si>
  <si>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</si>
  <si>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</si>
  <si>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</si>
  <si>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</si>
  <si>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</si>
  <si>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</si>
  <si>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</si>
  <si>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</si>
  <si>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</si>
  <si>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</si>
  <si>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</si>
  <si>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</si>
  <si>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</si>
  <si>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</si>
  <si>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</si>
  <si>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</si>
  <si>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</si>
  <si>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</si>
  <si>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</si>
  <si>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</si>
  <si>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</si>
  <si>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</si>
  <si>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</si>
  <si>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</si>
  <si>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</si>
  <si>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</si>
  <si>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</si>
  <si>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</si>
  <si>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</si>
  <si>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</si>
  <si>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</si>
  <si>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</si>
  <si>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</si>
  <si>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</si>
  <si>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</si>
  <si>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</si>
  <si>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</si>
  <si>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</si>
  <si>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</si>
  <si>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</si>
  <si>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</si>
  <si>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</si>
  <si>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</si>
  <si>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</si>
  <si>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</si>
  <si>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</si>
  <si>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</si>
  <si>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</si>
  <si>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</si>
  <si>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</si>
  <si>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</si>
  <si>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</si>
  <si>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</si>
  <si>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</si>
  <si>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</si>
  <si>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</si>
  <si>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</si>
  <si>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</si>
  <si>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</si>
  <si>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</si>
  <si>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</si>
  <si>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</si>
  <si>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</si>
  <si>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</si>
  <si>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</si>
  <si>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</si>
  <si>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</si>
  <si>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</si>
  <si>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</si>
  <si>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</si>
  <si>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</si>
  <si>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</si>
  <si>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</si>
  <si>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</si>
  <si>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</si>
  <si>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</si>
  <si>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</si>
  <si>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</si>
  <si>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</si>
  <si>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</si>
  <si>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</si>
  <si>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</si>
  <si>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</si>
  <si>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</si>
  <si>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</si>
  <si>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</si>
  <si>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</si>
  <si>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</si>
  <si>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</si>
  <si>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</si>
  <si>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</si>
  <si>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</si>
  <si>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</si>
  <si>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</si>
  <si>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</si>
  <si>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</si>
  <si>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</si>
  <si>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</si>
  <si>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</si>
  <si>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</si>
  <si>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</si>
  <si>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</si>
  <si>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</si>
  <si>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</si>
  <si>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</si>
  <si>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</si>
  <si>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</si>
  <si>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</si>
  <si>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</si>
  <si>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</si>
  <si>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</si>
  <si>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</si>
  <si>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</si>
  <si>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</si>
  <si>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</si>
  <si>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</si>
  <si>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</si>
  <si>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</si>
  <si>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</si>
  <si>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</si>
  <si>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</si>
  <si>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</si>
  <si>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</si>
  <si>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</si>
  <si>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</si>
  <si>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</si>
  <si>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</si>
  <si>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</si>
  <si>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</si>
  <si>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</si>
  <si>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</si>
  <si>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</si>
  <si>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</si>
  <si>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</si>
  <si>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</si>
  <si>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</si>
  <si>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</si>
  <si>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</si>
  <si>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</si>
  <si>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</si>
  <si>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</si>
  <si>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</si>
  <si>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</si>
  <si>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</si>
  <si>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</si>
  <si>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</si>
  <si>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</si>
  <si>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</si>
  <si>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</si>
  <si>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</si>
  <si>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</si>
  <si>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</si>
  <si>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</si>
  <si>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</si>
  <si>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</si>
  <si>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</si>
  <si>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</si>
  <si>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</si>
  <si>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</si>
  <si>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</si>
  <si>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</si>
  <si>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</si>
  <si>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</si>
  <si>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</si>
  <si>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</si>
  <si>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</si>
  <si>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</si>
  <si>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</si>
  <si>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</si>
  <si>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</si>
  <si>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</si>
  <si>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</si>
  <si>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</si>
  <si>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</si>
  <si>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</si>
  <si>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</si>
  <si>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</si>
  <si>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</si>
  <si>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</si>
  <si>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</si>
  <si>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</si>
  <si>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</si>
  <si>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</si>
  <si>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</si>
  <si>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</si>
  <si>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</si>
  <si>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</si>
  <si>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</si>
  <si>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</si>
  <si>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</si>
  <si>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</si>
  <si>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</si>
  <si>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</si>
  <si>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</si>
  <si>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</si>
  <si>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</si>
  <si>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</si>
  <si>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</si>
  <si>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</si>
  <si>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</si>
  <si>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</si>
  <si>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</si>
  <si>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</si>
  <si>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</si>
  <si>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</si>
  <si>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</si>
  <si>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</si>
  <si>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</si>
  <si>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</si>
  <si>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</si>
  <si>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</si>
  <si>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</si>
  <si>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</si>
  <si>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</si>
  <si>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</si>
  <si>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</si>
  <si>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</si>
  <si>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</si>
  <si>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</si>
  <si>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</si>
  <si>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</si>
  <si>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</si>
  <si>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</si>
  <si>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</si>
  <si>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</si>
  <si>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</si>
  <si>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</si>
  <si>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</si>
  <si>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</si>
  <si>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</si>
  <si>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</si>
  <si>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</si>
  <si>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</si>
  <si>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</si>
  <si>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</si>
  <si>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</si>
  <si>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</si>
  <si>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</si>
  <si>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</si>
  <si>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</si>
  <si>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</si>
  <si>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</si>
  <si>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</si>
  <si>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</si>
  <si>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</si>
  <si>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</si>
  <si>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</si>
  <si>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</si>
  <si>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</si>
  <si>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</si>
  <si>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</si>
  <si>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</si>
  <si>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</si>
  <si>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</si>
  <si>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</si>
  <si>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</si>
  <si>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</si>
  <si>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</si>
  <si>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</si>
  <si>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</si>
  <si>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</si>
  <si>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</si>
  <si>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</si>
  <si>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</si>
  <si>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</si>
  <si>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</si>
  <si>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</si>
  <si>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</si>
  <si>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</si>
  <si>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</si>
  <si>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</si>
  <si>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</si>
  <si>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</si>
  <si>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</si>
  <si>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</si>
  <si>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</si>
  <si>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</si>
  <si>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</si>
  <si>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</si>
  <si>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</si>
  <si>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</si>
  <si>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</si>
  <si>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</si>
  <si>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</si>
  <si>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</si>
  <si>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</si>
  <si>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</si>
  <si>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</si>
  <si>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</si>
  <si>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</si>
  <si>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</si>
  <si>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</si>
  <si>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</si>
  <si>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</si>
  <si>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</si>
  <si>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</si>
  <si>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</si>
  <si>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</si>
  <si>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</si>
  <si>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</si>
  <si>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</si>
  <si>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</si>
  <si>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</si>
  <si>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</si>
  <si>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</si>
  <si>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</si>
  <si>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</si>
  <si>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</si>
  <si>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</si>
  <si>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</si>
  <si>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</si>
  <si>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</si>
  <si>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</si>
  <si>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</si>
  <si>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</si>
  <si>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</si>
  <si>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</si>
  <si>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</si>
  <si>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</si>
  <si>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</si>
  <si>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</si>
  <si>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</si>
  <si>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</si>
  <si>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</si>
  <si>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</si>
  <si>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</si>
  <si>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</si>
  <si>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</si>
  <si>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</si>
  <si>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</si>
  <si>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</si>
  <si>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</si>
  <si>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</si>
  <si>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</si>
  <si>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</si>
  <si>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</si>
  <si>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</si>
  <si>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</si>
  <si>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</si>
  <si>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</si>
  <si>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</si>
  <si>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</si>
  <si>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</si>
  <si>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</si>
  <si>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</si>
  <si>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</si>
  <si>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</si>
  <si>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</si>
  <si>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</si>
  <si>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</si>
  <si>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</si>
  <si>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</si>
  <si>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</si>
  <si>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</si>
  <si>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</si>
  <si>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</si>
  <si>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</si>
  <si>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</si>
  <si>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</si>
  <si>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</si>
  <si>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</si>
  <si>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</si>
  <si>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</si>
  <si>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</si>
  <si>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</si>
  <si>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</si>
  <si>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</si>
  <si>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</si>
  <si>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</si>
  <si>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</si>
  <si>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</si>
  <si>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</si>
  <si>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</si>
  <si>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</si>
  <si>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</si>
  <si>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</si>
  <si>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</si>
  <si>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</si>
  <si>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</si>
  <si>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</si>
  <si>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</si>
  <si>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</si>
  <si>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</si>
  <si>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</si>
  <si>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</si>
  <si>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</si>
  <si>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</si>
  <si>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</si>
  <si>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</si>
  <si>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</si>
  <si>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</si>
  <si>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</si>
  <si>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</si>
  <si>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</si>
  <si>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</si>
  <si>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</si>
  <si>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</si>
  <si>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</si>
  <si>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</si>
  <si>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</si>
  <si>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</si>
  <si>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</si>
  <si>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</si>
  <si>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</si>
  <si>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</si>
  <si>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</si>
  <si>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</si>
  <si>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</si>
  <si>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</si>
  <si>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</si>
  <si>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</si>
  <si>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</si>
  <si>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</si>
  <si>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</si>
  <si>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</si>
  <si>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</si>
  <si>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</si>
  <si>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</si>
  <si>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</si>
  <si>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</si>
  <si>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</si>
  <si>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</si>
  <si>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</si>
  <si>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</si>
  <si>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</si>
  <si>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</si>
  <si>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</si>
  <si>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</si>
  <si>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</si>
  <si>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</si>
  <si>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</si>
  <si>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</si>
  <si>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</si>
  <si>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</si>
  <si>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</si>
  <si>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</si>
  <si>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</si>
  <si>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</si>
  <si>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</si>
  <si>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</si>
  <si>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</si>
  <si>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</si>
  <si>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</si>
  <si>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</si>
  <si>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</si>
  <si>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</si>
  <si>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</si>
  <si>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</si>
  <si>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</si>
  <si>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</si>
  <si>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</si>
  <si>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</si>
  <si>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</si>
  <si>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</si>
  <si>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</si>
  <si>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</si>
  <si>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</si>
  <si>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</si>
  <si>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</si>
  <si>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</si>
  <si>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</si>
  <si>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</si>
  <si>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</si>
  <si>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</si>
  <si>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</si>
  <si>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</si>
  <si>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</si>
  <si>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</si>
  <si>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</si>
  <si>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</si>
  <si>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</si>
  <si>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</si>
  <si>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</si>
  <si>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</si>
  <si>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</si>
  <si>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</si>
  <si>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</si>
  <si>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</si>
  <si>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</si>
  <si>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</si>
  <si>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</si>
  <si>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</si>
  <si>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</si>
  <si>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</si>
  <si>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</si>
  <si>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</si>
  <si>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</si>
  <si>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</si>
  <si>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</si>
  <si>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</si>
  <si>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</si>
  <si>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</si>
  <si>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</si>
  <si>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</si>
  <si>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</si>
  <si>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</si>
  <si>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</si>
  <si>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</si>
  <si>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</si>
  <si>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</si>
  <si>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</si>
  <si>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</si>
  <si>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</si>
  <si>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</si>
  <si>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</si>
  <si>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</si>
  <si>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</si>
  <si>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</si>
  <si>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</si>
  <si>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</si>
  <si>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</si>
  <si>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</si>
  <si>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</si>
  <si>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</si>
  <si>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</si>
  <si>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</si>
  <si>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</si>
  <si>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</si>
  <si>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</si>
  <si>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</si>
  <si>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</si>
  <si>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</si>
  <si>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</si>
  <si>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</si>
  <si>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</si>
  <si>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</si>
  <si>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</si>
  <si>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</si>
  <si>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</si>
  <si>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</si>
  <si>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</si>
  <si>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</si>
  <si>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</si>
  <si>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</si>
  <si>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</si>
  <si>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</si>
  <si>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</si>
  <si>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</si>
  <si>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</si>
  <si>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</si>
  <si>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</si>
  <si>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</si>
  <si>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</si>
  <si>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</si>
  <si>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</si>
  <si>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</si>
  <si>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</si>
  <si>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</si>
  <si>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</si>
  <si>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</si>
  <si>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</si>
  <si>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</si>
  <si>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</si>
  <si>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</si>
  <si>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</si>
  <si>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</si>
  <si>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</si>
  <si>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</si>
  <si>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</si>
  <si>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</si>
  <si>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</si>
  <si>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</si>
  <si>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</si>
  <si>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</si>
  <si>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</si>
  <si>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</si>
  <si>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</si>
  <si>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</si>
  <si>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</si>
  <si>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</si>
  <si>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</si>
  <si>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</si>
  <si>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</si>
  <si>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</si>
  <si>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</si>
  <si>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</si>
  <si>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</si>
  <si>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</si>
  <si>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</si>
  <si>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</si>
  <si>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</si>
  <si>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</si>
  <si>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</si>
  <si>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</si>
  <si>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</si>
  <si>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</si>
  <si>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</si>
  <si>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</si>
  <si>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</si>
  <si>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</si>
  <si>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</si>
  <si>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</si>
  <si>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</si>
  <si>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</si>
  <si>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</si>
  <si>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</si>
  <si>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</si>
  <si>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</si>
  <si>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</si>
  <si>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</si>
  <si>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</si>
  <si>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</si>
  <si>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</si>
  <si>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</si>
  <si>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</si>
  <si>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</si>
  <si>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</si>
  <si>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</si>
  <si>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</si>
  <si>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</si>
  <si>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</si>
  <si>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</si>
  <si>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</si>
  <si>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</si>
  <si>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</si>
  <si>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</si>
  <si>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</si>
  <si>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</si>
  <si>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</si>
  <si>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</si>
  <si>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</si>
  <si>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</si>
  <si>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</si>
  <si>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</si>
  <si>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</si>
  <si>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</si>
  <si>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</si>
  <si>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</si>
  <si>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</si>
  <si>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</si>
  <si>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</si>
  <si>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</si>
  <si>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</si>
  <si>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</si>
  <si>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</si>
  <si>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</si>
  <si>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</si>
  <si>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</si>
  <si>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</si>
  <si>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</si>
  <si>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</si>
  <si>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</si>
  <si>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</si>
  <si>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</si>
  <si>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</si>
  <si>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</si>
  <si>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</si>
  <si>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</si>
  <si>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</si>
  <si>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</si>
  <si>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</si>
  <si>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</si>
  <si>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</si>
  <si>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</si>
  <si>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</si>
  <si>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</si>
  <si>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</si>
  <si>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</si>
  <si>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</si>
  <si>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</si>
  <si>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</si>
  <si>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</si>
  <si>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</si>
  <si>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</si>
  <si>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</si>
  <si>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</si>
  <si>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</si>
  <si>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</si>
  <si>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</si>
  <si>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</si>
  <si>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</si>
  <si>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</si>
  <si>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</si>
  <si>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</si>
  <si>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</si>
  <si>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</si>
  <si>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</si>
  <si>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</si>
  <si>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</si>
  <si>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</si>
  <si>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</si>
  <si>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</si>
  <si>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</si>
  <si>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</si>
  <si>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</si>
  <si>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</si>
  <si>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</si>
  <si>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</si>
  <si>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</si>
  <si>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</si>
  <si>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</si>
  <si>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</si>
  <si>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</si>
  <si>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</si>
  <si>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</si>
  <si>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</si>
  <si>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</si>
  <si>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</si>
  <si>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</si>
  <si>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</si>
  <si>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</si>
  <si>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</si>
  <si>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</si>
  <si>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</si>
  <si>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</si>
  <si>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</si>
  <si>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</si>
  <si>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</si>
  <si>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</si>
  <si>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</si>
  <si>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</si>
  <si>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</si>
  <si>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</si>
  <si>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</si>
  <si>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</si>
  <si>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</si>
  <si>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</si>
  <si>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</si>
  <si>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</si>
  <si>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</si>
  <si>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</si>
  <si>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</si>
  <si>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</si>
  <si>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</si>
  <si>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</si>
  <si>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</si>
  <si>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</si>
  <si>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</si>
  <si>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</si>
  <si>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</si>
  <si>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</si>
  <si>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</si>
  <si>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</si>
  <si>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</si>
  <si>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</si>
  <si>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</si>
  <si>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</si>
  <si>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</si>
  <si>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</si>
  <si>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</si>
  <si>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</si>
  <si>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</si>
  <si>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</si>
  <si>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</si>
  <si>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</si>
  <si>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</si>
  <si>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</si>
  <si>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</si>
  <si>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</si>
  <si>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</si>
  <si>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</si>
  <si>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</si>
  <si>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</si>
  <si>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</si>
  <si>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</si>
  <si>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</si>
  <si>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</si>
  <si>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</si>
  <si>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</si>
  <si>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</si>
  <si>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</si>
  <si>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</si>
  <si>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</si>
  <si>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</si>
  <si>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</si>
  <si>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</si>
  <si>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</si>
  <si>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</si>
  <si>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</si>
  <si>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</si>
  <si>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</si>
  <si>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</si>
  <si>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</si>
  <si>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</si>
  <si>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</si>
  <si>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</si>
  <si>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</si>
  <si>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</si>
  <si>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</si>
  <si>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</si>
  <si>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</si>
  <si>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</si>
  <si>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</si>
  <si>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</si>
  <si>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</si>
  <si>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</si>
  <si>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</si>
  <si>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</si>
  <si>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</si>
  <si>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</si>
  <si>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</si>
  <si>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</si>
  <si>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</si>
  <si>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</si>
  <si>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</si>
  <si>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</si>
  <si>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</si>
  <si>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</si>
  <si>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</si>
  <si>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</si>
  <si>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</si>
  <si>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</si>
  <si>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</si>
  <si>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</si>
  <si>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</si>
  <si>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</si>
  <si>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</si>
  <si>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</si>
  <si>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</si>
  <si>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</si>
  <si>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</si>
  <si>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</si>
  <si>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</si>
  <si>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</si>
  <si>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</si>
  <si>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</si>
  <si>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</si>
  <si>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</si>
  <si>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</si>
  <si>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</si>
  <si>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</si>
  <si>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</si>
  <si>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</si>
  <si>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</si>
  <si>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</si>
  <si>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</si>
  <si>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</si>
  <si>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</si>
  <si>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</si>
  <si>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</si>
  <si>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</si>
  <si>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</si>
  <si>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</si>
  <si>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</si>
  <si>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</si>
  <si>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</si>
  <si>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</si>
  <si>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</si>
  <si>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</si>
  <si>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</si>
  <si>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</si>
  <si>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</si>
  <si>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</si>
  <si>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</si>
  <si>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</si>
  <si>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</si>
  <si>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</si>
  <si>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</si>
  <si>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</si>
  <si>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</si>
  <si>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</si>
  <si>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</si>
  <si>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</si>
  <si>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</si>
  <si>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</si>
  <si>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</si>
  <si>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</si>
  <si>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</si>
  <si>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</si>
  <si>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</si>
  <si>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</si>
  <si>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</si>
  <si>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</si>
  <si>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</si>
  <si>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</si>
  <si>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</si>
  <si>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</si>
  <si>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</si>
  <si>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</si>
  <si>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</si>
  <si>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</si>
  <si>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</si>
  <si>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</si>
  <si>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</si>
  <si>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</si>
  <si>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</si>
  <si>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</si>
  <si>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</si>
  <si>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</si>
  <si>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</si>
  <si>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</si>
  <si>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</si>
  <si>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</si>
  <si>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</si>
  <si>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</si>
  <si>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</si>
  <si>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</si>
  <si>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</si>
  <si>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</si>
  <si>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</si>
  <si>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</si>
  <si>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</si>
  <si>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</si>
  <si>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</si>
  <si>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</si>
  <si>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</si>
  <si>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</si>
  <si>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</si>
  <si>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</si>
  <si>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</si>
  <si>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</si>
  <si>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</si>
  <si>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</si>
  <si>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</si>
  <si>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</si>
  <si>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</si>
  <si>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</si>
  <si>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</si>
  <si>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</si>
  <si>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</si>
  <si>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</si>
  <si>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</si>
  <si>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</si>
  <si>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</si>
  <si>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</si>
  <si>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</si>
  <si>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</si>
  <si>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</si>
  <si>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</si>
  <si>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</si>
  <si>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</si>
  <si>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</si>
  <si>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</si>
  <si>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</si>
  <si>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</si>
  <si>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</si>
  <si>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</si>
  <si>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</si>
  <si>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</si>
  <si>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</si>
  <si>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</si>
  <si>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</si>
  <si>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</si>
  <si>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</si>
  <si>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</si>
  <si>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</si>
  <si>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</si>
  <si>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</si>
  <si>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</si>
  <si>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</si>
  <si>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</si>
  <si>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</si>
  <si>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</si>
  <si>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</si>
  <si>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</si>
  <si>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</si>
  <si>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</si>
  <si>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</si>
  <si>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</si>
  <si>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</si>
  <si>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</si>
  <si>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</si>
  <si>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</si>
  <si>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</si>
  <si>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</si>
  <si>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</si>
  <si>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</si>
  <si>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</si>
  <si>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</si>
  <si>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</si>
  <si>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</si>
  <si>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</si>
  <si>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</si>
  <si>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</si>
  <si>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</si>
  <si>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</si>
  <si>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</si>
  <si>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</si>
  <si>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</si>
  <si>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</si>
  <si>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</si>
  <si>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</si>
  <si>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</si>
  <si>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</si>
  <si>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</si>
  <si>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</si>
  <si>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</si>
  <si>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</si>
  <si>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</si>
  <si>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</si>
  <si>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</si>
  <si>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</si>
  <si>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</si>
  <si>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</si>
  <si>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</si>
  <si>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</si>
  <si>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</si>
  <si>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</si>
  <si>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</si>
  <si>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</si>
  <si>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</si>
  <si>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</si>
  <si>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</si>
  <si>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</si>
  <si>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</si>
  <si>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</si>
  <si>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</si>
  <si>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</si>
  <si>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</si>
  <si>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</si>
  <si>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</si>
  <si>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</si>
  <si>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</si>
  <si>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</si>
  <si>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</si>
  <si>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</si>
  <si>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</si>
  <si>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</si>
  <si>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</si>
  <si>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</si>
  <si>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</si>
  <si>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</si>
  <si>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</si>
  <si>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</si>
  <si>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</si>
  <si>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</si>
  <si>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</si>
  <si>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</si>
  <si>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</si>
  <si>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</si>
  <si>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</si>
  <si>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</si>
  <si>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</si>
  <si>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</si>
  <si>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</si>
  <si>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</si>
  <si>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</si>
  <si>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</si>
  <si>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</si>
  <si>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</si>
  <si>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</si>
  <si>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</si>
  <si>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</si>
  <si>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</si>
  <si>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</si>
  <si>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</si>
  <si>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</si>
  <si>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</si>
  <si>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</si>
  <si>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</si>
  <si>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</si>
  <si>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</si>
  <si>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</si>
  <si>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</si>
  <si>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</si>
  <si>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</si>
  <si>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</si>
  <si>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</si>
  <si>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</si>
  <si>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</si>
  <si>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</si>
  <si>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</si>
  <si>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</si>
  <si>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</si>
  <si>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</si>
  <si>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</si>
  <si>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</si>
  <si>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</si>
  <si>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</si>
  <si>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</si>
  <si>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</si>
  <si>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</si>
  <si>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</si>
  <si>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</si>
  <si>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</si>
  <si>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</si>
  <si>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</si>
  <si>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</si>
  <si>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</si>
  <si>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</si>
  <si>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</si>
  <si>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</si>
  <si>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</si>
  <si>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</si>
  <si>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</si>
  <si>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</si>
  <si>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</si>
  <si>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</si>
  <si>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</si>
  <si>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</si>
  <si>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</si>
  <si>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</si>
  <si>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</si>
  <si>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</si>
  <si>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</si>
  <si>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</si>
  <si>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</si>
  <si>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</si>
  <si>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</si>
  <si>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</si>
  <si>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</si>
  <si>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</si>
  <si>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</si>
  <si>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</si>
  <si>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</si>
  <si>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</si>
  <si>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</si>
  <si>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</si>
  <si>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</si>
  <si>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</si>
  <si>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</si>
  <si>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</si>
  <si>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</si>
  <si>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</si>
  <si>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</si>
  <si>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</si>
  <si>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</si>
  <si>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</si>
  <si>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</si>
  <si>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</si>
  <si>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</si>
  <si>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</si>
  <si>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</si>
  <si>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</si>
  <si>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</si>
  <si>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</si>
  <si>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</si>
  <si>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</si>
  <si>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</si>
  <si>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</si>
  <si>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</si>
  <si>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</si>
  <si>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</si>
  <si>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</si>
  <si>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</si>
  <si>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</si>
  <si>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</si>
  <si>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</si>
  <si>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</si>
  <si>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</si>
  <si>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</si>
  <si>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</si>
  <si>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</si>
  <si>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</si>
  <si>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</si>
  <si>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</si>
  <si>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</si>
  <si>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</si>
  <si>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</si>
  <si>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</si>
  <si>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</si>
  <si>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</si>
  <si>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</si>
  <si>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</si>
  <si>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</si>
  <si>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</si>
  <si>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</si>
  <si>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</si>
  <si>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</si>
  <si>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</si>
  <si>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</si>
  <si>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</si>
  <si>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</si>
  <si>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</si>
  <si>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</si>
  <si>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</si>
  <si>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</si>
  <si>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</si>
  <si>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</si>
  <si>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</si>
  <si>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</si>
  <si>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</si>
  <si>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</si>
  <si>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</si>
  <si>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</si>
  <si>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</si>
  <si>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</si>
  <si>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</si>
  <si>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</si>
  <si>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</si>
  <si>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</si>
  <si>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</si>
  <si>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</si>
  <si>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</si>
  <si>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</si>
  <si>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</si>
  <si>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</si>
  <si>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</si>
  <si>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</si>
  <si>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</si>
  <si>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</si>
  <si>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</si>
  <si>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</si>
  <si>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</si>
  <si>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</si>
  <si>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</si>
  <si>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</si>
  <si>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</si>
  <si>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</si>
  <si>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</si>
  <si>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</si>
  <si>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</si>
  <si>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</si>
  <si>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</si>
  <si>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</si>
  <si>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</si>
  <si>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</si>
  <si>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</si>
  <si>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</si>
  <si>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</si>
  <si>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</si>
  <si>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</si>
  <si>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</si>
  <si>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</si>
  <si>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</si>
  <si>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</si>
  <si>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</si>
  <si>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</si>
  <si>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</si>
  <si>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</si>
  <si>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</si>
  <si>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</si>
  <si>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</si>
  <si>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</si>
  <si>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</si>
  <si>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</si>
  <si>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</si>
  <si>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</si>
  <si>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</si>
  <si>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</si>
  <si>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</si>
  <si>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</si>
  <si>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</si>
  <si>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</si>
  <si>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</si>
  <si>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</si>
  <si>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</si>
  <si>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</si>
  <si>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</si>
  <si>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</si>
  <si>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</si>
  <si>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</si>
  <si>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</si>
  <si>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</si>
  <si>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</si>
  <si>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</si>
  <si>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</si>
  <si>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</si>
  <si>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</si>
  <si>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</si>
  <si>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</si>
  <si>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</si>
  <si>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</si>
  <si>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</si>
  <si>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</si>
  <si>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</si>
  <si>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</si>
  <si>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</si>
  <si>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</si>
  <si>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</si>
  <si>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</si>
  <si>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</si>
  <si>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</si>
  <si>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</si>
  <si>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</si>
  <si>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</si>
  <si>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</si>
  <si>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</si>
  <si>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</si>
  <si>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</si>
  <si>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</si>
  <si>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</si>
  <si>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</si>
  <si>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</si>
  <si>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</si>
  <si>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</si>
  <si>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</si>
  <si>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</si>
  <si>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</si>
  <si>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</si>
  <si>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</si>
  <si>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</si>
  <si>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</si>
  <si>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</si>
  <si>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</si>
  <si>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</si>
  <si>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</si>
  <si>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</si>
  <si>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</si>
  <si>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</si>
  <si>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</si>
  <si>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</si>
  <si>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</si>
  <si>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</si>
  <si>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</si>
  <si>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</si>
  <si>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</si>
  <si>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</si>
  <si>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</si>
  <si>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</si>
  <si>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</si>
  <si>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</si>
  <si>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</si>
  <si>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</si>
  <si>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</si>
  <si>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</si>
  <si>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</si>
  <si>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</si>
  <si>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</si>
  <si>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</si>
  <si>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</si>
  <si>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</si>
  <si>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</si>
  <si>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</si>
  <si>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</si>
  <si>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</si>
  <si>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</si>
  <si>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</si>
  <si>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</si>
  <si>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</si>
  <si>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</si>
  <si>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</si>
  <si>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</si>
  <si>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</si>
  <si>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</si>
  <si>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</si>
  <si>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</si>
  <si>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</si>
  <si>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</si>
  <si>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</si>
  <si>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</si>
  <si>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</si>
  <si>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</si>
  <si>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</si>
  <si>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</si>
  <si>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</si>
  <si>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</si>
  <si>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</si>
  <si>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</si>
  <si>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</si>
  <si>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</si>
  <si>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</si>
  <si>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</si>
  <si>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</si>
  <si>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</si>
  <si>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</si>
  <si>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</si>
  <si>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</si>
  <si>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</si>
  <si>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</si>
  <si>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</si>
  <si>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</si>
  <si>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</si>
  <si>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</si>
  <si>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</si>
  <si>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</si>
  <si>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</si>
  <si>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</si>
  <si>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</si>
  <si>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</si>
  <si>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</si>
  <si>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</si>
  <si>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</si>
  <si>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</si>
  <si>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</si>
  <si>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</si>
  <si>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</si>
  <si>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</si>
  <si>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</si>
  <si>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</si>
  <si>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</si>
  <si>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</si>
  <si>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</si>
  <si>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</si>
  <si>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</si>
  <si>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</si>
  <si>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</si>
  <si>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</si>
  <si>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</si>
  <si>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</si>
  <si>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</si>
  <si>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</si>
  <si>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</si>
  <si>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</si>
  <si>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</si>
  <si>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</si>
  <si>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</si>
  <si>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</si>
  <si>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</si>
  <si>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</si>
  <si>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</si>
  <si>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</si>
  <si>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</si>
  <si>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</si>
  <si>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</si>
  <si>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</si>
  <si>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</si>
  <si>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</si>
  <si>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</si>
  <si>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</si>
  <si>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</si>
  <si>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</si>
  <si>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</si>
  <si>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</si>
  <si>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</si>
  <si>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</si>
  <si>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</si>
  <si>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</si>
  <si>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</si>
  <si>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</si>
  <si>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</si>
  <si>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</si>
  <si>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</si>
  <si>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</si>
  <si>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</si>
  <si>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</si>
  <si>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</si>
  <si>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</si>
  <si>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</si>
  <si>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</si>
  <si>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</si>
  <si>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</si>
  <si>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</si>
  <si>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</si>
  <si>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</si>
  <si>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</si>
  <si>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</si>
  <si>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</si>
  <si>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</si>
  <si>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</si>
  <si>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</si>
  <si>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</si>
  <si>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</si>
  <si>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</si>
  <si>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</si>
  <si>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</si>
  <si>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</si>
  <si>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</si>
  <si>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</si>
  <si>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</si>
  <si>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</si>
  <si>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</si>
  <si>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</si>
  <si>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</si>
  <si>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</si>
  <si>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</si>
  <si>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</si>
  <si>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</si>
  <si>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</si>
  <si>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</si>
  <si>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</si>
  <si>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</si>
  <si>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</si>
  <si>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</si>
  <si>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</si>
  <si>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</si>
  <si>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</si>
  <si>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</si>
  <si>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</si>
  <si>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</si>
  <si>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</si>
  <si>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</si>
  <si>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</si>
  <si>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</si>
  <si>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</si>
  <si>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</si>
  <si>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</si>
  <si>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</si>
  <si>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</si>
  <si>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</si>
  <si>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</si>
  <si>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</si>
  <si>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</si>
  <si>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</si>
  <si>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</si>
  <si>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</si>
  <si>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</si>
  <si>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</si>
  <si>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</si>
  <si>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</si>
  <si>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</si>
  <si>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</si>
  <si>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</si>
  <si>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</si>
  <si>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</si>
  <si>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</si>
  <si>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</si>
  <si>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</si>
  <si>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</si>
  <si>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</si>
  <si>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</si>
  <si>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</si>
  <si>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</si>
  <si>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</si>
  <si>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</si>
  <si>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</si>
  <si>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</si>
  <si>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</si>
  <si>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</si>
  <si>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</si>
  <si>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</si>
  <si>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</si>
  <si>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</si>
  <si>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</si>
  <si>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</si>
  <si>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</si>
  <si>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</si>
  <si>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</si>
  <si>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</si>
  <si>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</si>
  <si>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</si>
  <si>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</si>
  <si>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</si>
  <si>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</si>
  <si>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</si>
  <si>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</si>
  <si>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</si>
  <si>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</si>
  <si>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</si>
  <si>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</si>
  <si>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</si>
  <si>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</si>
  <si>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</si>
  <si>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</si>
  <si>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</si>
  <si>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</si>
  <si>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</si>
  <si>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</si>
  <si>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</si>
  <si>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</si>
  <si>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</si>
  <si>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</si>
  <si>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</si>
  <si>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</si>
  <si>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</si>
  <si>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</si>
  <si>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</si>
  <si>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</si>
  <si>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</si>
  <si>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</si>
  <si>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</si>
  <si>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</si>
  <si>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</si>
  <si>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</si>
  <si>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</si>
  <si>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</si>
  <si>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</si>
  <si>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</si>
  <si>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</si>
  <si>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</si>
  <si>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</si>
  <si>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</si>
  <si>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</si>
  <si>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</si>
  <si>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</si>
  <si>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</si>
  <si>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</si>
  <si>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</si>
  <si>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</si>
  <si>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</si>
  <si>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</si>
  <si>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</si>
  <si>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</si>
  <si>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</si>
  <si>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</si>
  <si>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</si>
  <si>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</si>
  <si>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</si>
  <si>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</si>
  <si>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</si>
  <si>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</si>
  <si>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</si>
  <si>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</si>
  <si>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</si>
  <si>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</si>
  <si>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</si>
  <si>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</si>
  <si>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</si>
  <si>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</si>
  <si>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</si>
  <si>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</si>
  <si>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</si>
  <si>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</si>
  <si>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</si>
  <si>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</si>
  <si>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</si>
  <si>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</si>
  <si>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</si>
  <si>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</si>
  <si>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</si>
  <si>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</si>
  <si>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</si>
  <si>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</si>
  <si>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</si>
  <si>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</si>
  <si>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</si>
  <si>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</si>
  <si>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</si>
  <si>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</si>
  <si>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</si>
  <si>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</si>
  <si>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</si>
  <si>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</si>
  <si>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</si>
  <si>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</si>
  <si>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</si>
  <si>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</si>
  <si>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</si>
  <si>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</si>
  <si>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</si>
  <si>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</si>
  <si>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</si>
  <si>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</si>
  <si>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</si>
  <si>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</si>
  <si>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</si>
  <si>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</si>
  <si>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</si>
  <si>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</si>
  <si>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</si>
  <si>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</si>
  <si>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</si>
  <si>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</si>
  <si>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</si>
  <si>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</si>
  <si>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</si>
  <si>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</si>
  <si>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</si>
  <si>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</si>
  <si>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</si>
  <si>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</si>
  <si>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</si>
  <si>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</si>
  <si>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</si>
  <si>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</si>
  <si>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</si>
  <si>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</si>
  <si>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</si>
  <si>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</si>
  <si>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</si>
  <si>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</si>
  <si>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</si>
  <si>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</si>
  <si>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</si>
  <si>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</si>
  <si>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</si>
  <si>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</si>
  <si>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</si>
  <si>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</si>
  <si>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</si>
  <si>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</si>
  <si>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</si>
  <si>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</si>
  <si>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</si>
  <si>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</si>
  <si>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</si>
  <si>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</si>
  <si>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</si>
  <si>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</si>
  <si>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</si>
  <si>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</si>
  <si>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</si>
  <si>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</si>
  <si>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</si>
  <si>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</si>
  <si>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</si>
  <si>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</si>
  <si>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</si>
  <si>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</si>
  <si>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</si>
  <si>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</si>
  <si>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</si>
  <si>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</si>
  <si>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</si>
  <si>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</si>
  <si>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</si>
  <si>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</si>
  <si>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</si>
  <si>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</si>
  <si>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</si>
  <si>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</si>
  <si>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</si>
  <si>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</si>
  <si>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</si>
  <si>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</si>
  <si>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</si>
  <si>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</si>
  <si>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</si>
  <si>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</si>
  <si>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</si>
  <si>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</si>
  <si>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</si>
  <si>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</si>
  <si>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</si>
  <si>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</si>
  <si>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</si>
  <si>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</si>
  <si>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</si>
  <si>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</si>
  <si>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</si>
  <si>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</si>
  <si>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</si>
  <si>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</si>
  <si>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</si>
  <si>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</si>
  <si>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</si>
  <si>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</si>
  <si>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</si>
  <si>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</si>
  <si>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</si>
  <si>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</si>
  <si>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</si>
  <si>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</si>
  <si>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</si>
  <si>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</si>
  <si>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</si>
  <si>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</si>
  <si>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</si>
  <si>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</si>
  <si>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</si>
  <si>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</si>
  <si>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</si>
  <si>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</si>
  <si>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</si>
  <si>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</si>
  <si>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</si>
  <si>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</si>
  <si>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</si>
  <si>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</si>
  <si>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</si>
  <si>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</si>
  <si>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</si>
  <si>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</si>
  <si>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</si>
  <si>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</si>
  <si>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</si>
  <si>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</si>
  <si>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</si>
  <si>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</si>
  <si>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</si>
  <si>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</si>
  <si>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</si>
  <si>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</si>
  <si>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</si>
  <si>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</si>
  <si>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</si>
  <si>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</si>
  <si>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</si>
  <si>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</si>
  <si>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</si>
  <si>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</si>
  <si>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</si>
  <si>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</si>
  <si>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</si>
  <si>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</si>
  <si>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</si>
  <si>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</si>
  <si>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</si>
  <si>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</si>
  <si>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</si>
  <si>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</si>
  <si>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</si>
  <si>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</si>
  <si>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</si>
  <si>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</si>
  <si>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</si>
  <si>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</si>
  <si>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</si>
  <si>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</si>
  <si>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</si>
  <si>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</si>
  <si>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</si>
  <si>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</si>
  <si>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</si>
  <si>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</si>
  <si>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</si>
  <si>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</si>
  <si>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</si>
  <si>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</si>
  <si>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</si>
  <si>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</si>
  <si>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</si>
  <si>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</si>
  <si>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</si>
  <si>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</si>
  <si>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</si>
  <si>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</si>
  <si>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</si>
  <si>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</si>
  <si>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</si>
  <si>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</si>
  <si>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</si>
  <si>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</si>
  <si>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</si>
  <si>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</si>
  <si>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</si>
  <si>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</si>
  <si>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</si>
  <si>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</si>
  <si>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</si>
  <si>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</si>
  <si>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</si>
  <si>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</si>
  <si>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</si>
  <si>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</si>
  <si>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</si>
  <si>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</si>
  <si>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</si>
  <si>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</si>
  <si>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</si>
  <si>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</si>
  <si>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</si>
  <si>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</si>
  <si>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</si>
  <si>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</si>
  <si>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</si>
  <si>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</si>
  <si>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</si>
  <si>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</si>
  <si>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</si>
  <si>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</si>
  <si>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</si>
  <si>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</si>
  <si>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</si>
  <si>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</si>
  <si>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</si>
  <si>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</si>
  <si>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</si>
  <si>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</si>
  <si>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</si>
  <si>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</si>
  <si>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</si>
  <si>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</si>
  <si>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</si>
  <si>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</si>
  <si>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</si>
  <si>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</si>
  <si>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</si>
  <si>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</si>
  <si>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</si>
  <si>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</si>
  <si>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</si>
  <si>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</si>
  <si>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</si>
  <si>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</si>
  <si>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</si>
  <si>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</si>
  <si>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</si>
  <si>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</si>
  <si>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</si>
  <si>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</si>
  <si>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</si>
  <si>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</si>
  <si>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</si>
  <si>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</si>
  <si>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</si>
  <si>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</si>
  <si>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</si>
  <si>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</si>
  <si>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</si>
  <si>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</si>
  <si>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</si>
  <si>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</si>
  <si>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</si>
  <si>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</si>
  <si>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</si>
  <si>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</si>
  <si>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</si>
  <si>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</si>
  <si>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</si>
  <si>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</si>
  <si>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</si>
  <si>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</si>
  <si>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</si>
  <si>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</si>
  <si>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</si>
  <si>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</si>
  <si>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</si>
  <si>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</si>
  <si>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</si>
  <si>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</si>
  <si>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</si>
  <si>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</si>
  <si>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</si>
  <si>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</si>
  <si>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</si>
  <si>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</si>
  <si>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</si>
  <si>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</si>
  <si>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</si>
  <si>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</si>
  <si>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</si>
  <si>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</si>
  <si>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</si>
  <si>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</si>
  <si>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</si>
  <si>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</si>
  <si>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</si>
  <si>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</si>
  <si>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</si>
  <si>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</si>
  <si>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</si>
  <si>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</si>
  <si>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</si>
  <si>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</si>
  <si>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</si>
  <si>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</si>
  <si>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</si>
  <si>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</si>
  <si>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</si>
  <si>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</si>
  <si>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</si>
  <si>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</si>
  <si>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</si>
  <si>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</si>
  <si>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</si>
  <si>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</si>
  <si>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</si>
  <si>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</si>
  <si>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</si>
  <si>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</si>
  <si>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</si>
  <si>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</si>
  <si>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</si>
  <si>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</si>
  <si>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</si>
  <si>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</si>
  <si>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</si>
  <si>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</si>
  <si>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</si>
  <si>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</si>
  <si>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</si>
  <si>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</si>
  <si>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</si>
  <si>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</si>
  <si>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</si>
  <si>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</si>
  <si>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</si>
  <si>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</si>
  <si>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</si>
  <si>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</si>
  <si>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</si>
  <si>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</si>
  <si>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</si>
  <si>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</si>
  <si>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</si>
  <si>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</si>
  <si>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</si>
  <si>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</si>
  <si>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</si>
  <si>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</si>
  <si>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</si>
  <si>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</si>
  <si>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</si>
  <si>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</si>
  <si>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</si>
  <si>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</si>
  <si>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</si>
  <si>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</si>
  <si>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</si>
  <si>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</si>
  <si>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</si>
  <si>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</si>
  <si>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</si>
  <si>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</si>
  <si>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</si>
  <si>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</si>
  <si>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</si>
  <si>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</si>
  <si>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</si>
  <si>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</si>
  <si>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</si>
  <si>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</si>
  <si>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</si>
  <si>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</si>
  <si>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</si>
  <si>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</si>
  <si>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</si>
  <si>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</si>
  <si>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</si>
  <si>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</si>
  <si>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</si>
  <si>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</si>
  <si>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</si>
  <si>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</si>
  <si>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</si>
  <si>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</si>
  <si>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</si>
  <si>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</si>
  <si>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</si>
  <si>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</si>
  <si>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</si>
  <si>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</si>
  <si>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</si>
  <si>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</si>
  <si>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</si>
  <si>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</si>
  <si>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</si>
  <si>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</si>
  <si>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</si>
  <si>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</si>
  <si>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</si>
  <si>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</si>
  <si>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</si>
  <si>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</si>
  <si>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</si>
  <si>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</si>
  <si>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</si>
  <si>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</si>
  <si>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</si>
  <si>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</si>
  <si>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</si>
  <si>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</si>
  <si>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</si>
  <si>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</si>
  <si>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</si>
  <si>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</si>
  <si>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</si>
  <si>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</si>
  <si>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</si>
  <si>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</si>
  <si>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</si>
  <si>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</si>
  <si>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</si>
  <si>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</si>
  <si>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</si>
  <si>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</si>
  <si>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</si>
  <si>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</si>
  <si>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</si>
  <si>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</si>
  <si>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</si>
  <si>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</si>
  <si>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</si>
  <si>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</si>
  <si>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</si>
  <si>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</si>
  <si>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</si>
  <si>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</si>
  <si>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</si>
  <si>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</si>
  <si>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</si>
  <si>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</si>
  <si>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</si>
  <si>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</si>
  <si>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</si>
  <si>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</si>
  <si>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</si>
  <si>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</si>
  <si>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</si>
  <si>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</si>
  <si>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</si>
  <si>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</si>
  <si>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</si>
  <si>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</si>
  <si>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</si>
  <si>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</si>
  <si>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</si>
  <si>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</si>
  <si>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</si>
  <si>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</si>
  <si>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</si>
  <si>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</si>
  <si>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</si>
  <si>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</si>
  <si>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</si>
  <si>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</si>
  <si>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</si>
  <si>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</si>
  <si>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</si>
  <si>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</si>
  <si>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</si>
  <si>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</si>
  <si>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</si>
  <si>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</si>
  <si>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</si>
  <si>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</si>
  <si>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</si>
  <si>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</si>
  <si>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</si>
  <si>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</si>
  <si>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</si>
  <si>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</si>
  <si>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</si>
  <si>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</si>
  <si>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</si>
  <si>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</si>
  <si>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</si>
  <si>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</si>
  <si>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</si>
  <si>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</si>
  <si>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</si>
  <si>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</si>
  <si>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</si>
  <si>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</si>
  <si>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</si>
  <si>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</si>
  <si>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</si>
  <si>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</si>
  <si>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</si>
  <si>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</si>
  <si>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</si>
  <si>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</si>
  <si>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</si>
  <si>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</si>
  <si>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</si>
  <si>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</si>
  <si>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</si>
  <si>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</si>
  <si>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</si>
  <si>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</si>
  <si>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</si>
  <si>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</si>
  <si>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</si>
  <si>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</si>
  <si>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</si>
  <si>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</si>
  <si>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</si>
  <si>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</si>
  <si>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</si>
  <si>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</si>
  <si>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</si>
  <si>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</si>
  <si>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</si>
  <si>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</si>
  <si>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</si>
  <si>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</si>
  <si>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</si>
  <si>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</si>
  <si>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</si>
  <si>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</si>
  <si>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</si>
  <si>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</si>
  <si>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</si>
  <si>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</si>
  <si>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</si>
  <si>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</si>
  <si>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</si>
  <si>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</si>
  <si>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</si>
  <si>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</si>
  <si>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</si>
  <si>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</si>
  <si>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</si>
  <si>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</si>
  <si>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</si>
  <si>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</si>
  <si>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</si>
  <si>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</si>
  <si>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</si>
  <si>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</si>
  <si>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</si>
  <si>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</si>
  <si>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</si>
  <si>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</si>
  <si>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</si>
  <si>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</si>
  <si>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</si>
  <si>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</si>
  <si>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</si>
  <si>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</si>
  <si>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</si>
  <si>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</si>
  <si>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</si>
  <si>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</si>
  <si>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</si>
  <si>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</si>
  <si>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</si>
  <si>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</si>
  <si>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</si>
  <si>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</si>
  <si>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</si>
  <si>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</si>
  <si>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</si>
  <si>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</si>
  <si>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</si>
  <si>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</si>
  <si>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</si>
  <si>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</si>
  <si>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</si>
  <si>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</si>
  <si>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</si>
  <si>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</si>
  <si>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</si>
  <si>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</si>
  <si>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</si>
  <si>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</si>
  <si>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</si>
  <si>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</si>
  <si>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</si>
  <si>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</si>
  <si>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</si>
  <si>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</si>
  <si>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</si>
  <si>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</si>
  <si>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</si>
  <si>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</si>
  <si>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</si>
  <si>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</si>
  <si>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</si>
  <si>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</si>
  <si>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</si>
  <si>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</si>
  <si>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</si>
  <si>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</si>
  <si>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</si>
  <si>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</si>
  <si>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</si>
  <si>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</si>
  <si>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</si>
  <si>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</si>
  <si>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</si>
  <si>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</si>
  <si>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</si>
  <si>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</si>
  <si>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</si>
  <si>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</si>
  <si>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</si>
  <si>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</si>
  <si>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</si>
  <si>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</si>
  <si>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</si>
  <si>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</si>
  <si>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</si>
  <si>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</si>
  <si>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</si>
  <si>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</si>
  <si>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</si>
  <si>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</si>
  <si>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</si>
  <si>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</si>
  <si>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</si>
  <si>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</si>
  <si>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</si>
  <si>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</si>
  <si>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</si>
  <si>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</si>
  <si>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</si>
  <si>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</si>
  <si>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</si>
  <si>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</si>
  <si>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</si>
  <si>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</si>
  <si>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</si>
  <si>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</si>
  <si>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</si>
  <si>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</si>
  <si>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</si>
  <si>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</si>
  <si>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</si>
  <si>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</si>
  <si>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</si>
  <si>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</si>
  <si>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</si>
  <si>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</si>
  <si>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</si>
  <si>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</si>
  <si>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</si>
  <si>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</si>
  <si>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</si>
  <si>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</si>
  <si>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</si>
  <si>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</si>
  <si>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</si>
  <si>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</si>
  <si>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</si>
  <si>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</si>
  <si>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</si>
  <si>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</si>
  <si>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</si>
  <si>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</si>
  <si>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</si>
  <si>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</si>
  <si>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</si>
  <si>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</si>
  <si>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</si>
  <si>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</si>
  <si>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</si>
  <si>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</si>
  <si>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</si>
  <si>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</si>
  <si>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</si>
  <si>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</si>
  <si>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</si>
  <si>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</si>
  <si>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</si>
  <si>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</si>
  <si>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</si>
  <si>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</si>
  <si>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</si>
  <si>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</si>
  <si>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</si>
  <si>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</si>
  <si>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</si>
  <si>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</si>
  <si>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</si>
  <si>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</si>
  <si>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</si>
  <si>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</si>
  <si>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</si>
  <si>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</si>
  <si>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</si>
  <si>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</si>
  <si>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</si>
  <si>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</si>
  <si>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</si>
  <si>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</si>
  <si>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</si>
  <si>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</si>
  <si>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</si>
  <si>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</si>
  <si>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</si>
  <si>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</si>
  <si>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</si>
  <si>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</si>
  <si>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</si>
  <si>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</si>
  <si>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</si>
  <si>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</si>
  <si>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</si>
  <si>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</si>
  <si>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</si>
  <si>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</si>
  <si>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</si>
  <si>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</si>
  <si>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</si>
  <si>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</si>
  <si>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</si>
  <si>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</si>
  <si>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</si>
  <si>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</si>
  <si>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</si>
  <si>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</si>
  <si>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</si>
  <si>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</si>
  <si>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</si>
  <si>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</si>
  <si>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</si>
  <si>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</si>
  <si>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</si>
  <si>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</si>
  <si>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</si>
  <si>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</si>
  <si>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</si>
  <si>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</si>
  <si>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</si>
  <si>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</si>
  <si>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</si>
  <si>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</si>
  <si>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</si>
  <si>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</si>
  <si>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</si>
  <si>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</si>
  <si>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</si>
  <si>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</si>
  <si>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</si>
  <si>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</si>
  <si>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</si>
  <si>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</si>
  <si>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</si>
  <si>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</si>
  <si>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</si>
  <si>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</si>
  <si>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</si>
  <si>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</si>
  <si>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</si>
  <si>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</si>
  <si>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</si>
  <si>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</si>
  <si>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</si>
  <si>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</si>
  <si>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</si>
  <si>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</si>
  <si>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</si>
  <si>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</si>
  <si>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</si>
  <si>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</si>
  <si>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</si>
  <si>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</si>
  <si>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</si>
  <si>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</si>
  <si>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</si>
  <si>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</si>
  <si>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</si>
  <si>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</si>
  <si>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</si>
  <si>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</si>
  <si>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</si>
  <si>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</si>
  <si>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</si>
  <si>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</si>
  <si>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</si>
  <si>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</si>
  <si>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</si>
  <si>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</si>
  <si>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</si>
  <si>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</si>
  <si>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</si>
  <si>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</si>
  <si>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</si>
  <si>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</si>
  <si>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</si>
  <si>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</si>
  <si>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</si>
  <si>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</si>
  <si>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</si>
  <si>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</si>
  <si>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</si>
  <si>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</si>
  <si>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</si>
  <si>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</si>
  <si>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</si>
  <si>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</si>
  <si>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</si>
  <si>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</si>
  <si>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</si>
  <si>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</si>
  <si>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</si>
  <si>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</si>
  <si>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</si>
  <si>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</si>
  <si>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</si>
  <si>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</si>
  <si>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</si>
  <si>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</si>
  <si>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</si>
  <si>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</si>
  <si>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</si>
  <si>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</si>
  <si>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</si>
  <si>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</si>
  <si>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</si>
  <si>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</si>
  <si>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</si>
  <si>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</si>
  <si>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</si>
  <si>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</si>
  <si>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</si>
  <si>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</si>
  <si>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</si>
  <si>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</si>
  <si>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</si>
  <si>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</si>
  <si>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</si>
  <si>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</si>
  <si>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</si>
  <si>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</si>
  <si>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</si>
  <si>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</si>
  <si>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</si>
  <si>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</si>
  <si>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</si>
  <si>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</si>
  <si>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</si>
  <si>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</si>
  <si>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</si>
  <si>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</si>
  <si>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</si>
  <si>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</si>
  <si>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</si>
  <si>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</si>
  <si>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</si>
  <si>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</si>
  <si>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</si>
  <si>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</si>
  <si>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</si>
  <si>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</si>
  <si>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</si>
  <si>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</si>
  <si>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</si>
  <si>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</si>
  <si>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</si>
  <si>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</si>
  <si>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</si>
  <si>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</si>
  <si>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</si>
  <si>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</si>
  <si>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</si>
  <si>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</si>
  <si>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</si>
  <si>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</si>
  <si>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</si>
  <si>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</si>
  <si>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</si>
  <si>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</si>
  <si>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</si>
  <si>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</si>
  <si>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</si>
  <si>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</si>
  <si>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</si>
  <si>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</si>
  <si>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</si>
  <si>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</si>
  <si>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</si>
  <si>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</si>
  <si>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</si>
  <si>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</si>
  <si>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</si>
  <si>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</si>
  <si>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</si>
  <si>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</si>
  <si>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</si>
  <si>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</si>
  <si>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</si>
  <si>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</si>
  <si>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</si>
  <si>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</si>
  <si>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</si>
  <si>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</si>
  <si>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</si>
  <si>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</si>
  <si>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</si>
  <si>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</si>
  <si>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</si>
  <si>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</si>
  <si>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</si>
  <si>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</si>
  <si>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</si>
  <si>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</si>
  <si>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</si>
  <si>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</si>
  <si>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</si>
  <si>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</si>
  <si>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</si>
  <si>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</si>
  <si>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</si>
  <si>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</si>
  <si>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</si>
  <si>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</si>
  <si>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</si>
  <si>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</si>
  <si>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</si>
  <si>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</si>
  <si>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</si>
  <si>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</si>
  <si>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</si>
  <si>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</si>
  <si>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</si>
  <si>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</si>
  <si>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</si>
  <si>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</si>
  <si>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</si>
  <si>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</si>
  <si>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</si>
  <si>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</si>
  <si>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</si>
  <si>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</si>
  <si>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</si>
  <si>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</si>
  <si>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</si>
  <si>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</si>
  <si>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</si>
  <si>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</si>
  <si>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</si>
  <si>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</si>
  <si>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</si>
  <si>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</si>
  <si>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</si>
  <si>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</si>
  <si>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</si>
  <si>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</si>
  <si>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</si>
  <si>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</si>
  <si>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</si>
  <si>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</si>
  <si>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</si>
  <si>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</si>
  <si>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</si>
  <si>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</si>
  <si>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</si>
  <si>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</si>
  <si>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</si>
  <si>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</si>
  <si>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</si>
  <si>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</si>
  <si>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</si>
  <si>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</si>
  <si>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</si>
  <si>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</si>
  <si>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</si>
  <si>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</si>
  <si>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</si>
  <si>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</si>
  <si>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</si>
  <si>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</si>
  <si>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</si>
  <si>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</si>
  <si>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</si>
  <si>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</si>
  <si>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</si>
  <si>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</si>
  <si>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</si>
  <si>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</si>
  <si>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</si>
  <si>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</si>
  <si>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</si>
  <si>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</si>
  <si>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</si>
  <si>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</si>
  <si>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</si>
  <si>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</si>
  <si>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</si>
  <si>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</si>
  <si>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</si>
  <si>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</si>
  <si>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</si>
  <si>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</si>
  <si>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</si>
  <si>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</si>
  <si>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</si>
  <si>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</si>
  <si>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</si>
  <si>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</si>
  <si>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</si>
  <si>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</si>
  <si>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</si>
  <si>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</si>
  <si>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</si>
  <si>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</si>
  <si>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</si>
  <si>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</si>
  <si>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</si>
  <si>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</si>
  <si>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</si>
  <si>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</si>
  <si>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</si>
  <si>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</si>
  <si>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</si>
  <si>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</si>
  <si>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</si>
  <si>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</si>
  <si>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</si>
  <si>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</si>
  <si>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</si>
  <si>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</si>
  <si>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</si>
  <si>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</si>
  <si>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</si>
  <si>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</si>
  <si>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</si>
  <si>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</si>
  <si>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</si>
  <si>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</si>
  <si>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</si>
  <si>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</si>
  <si>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</si>
  <si>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</si>
  <si>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</si>
  <si>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</si>
  <si>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</si>
  <si>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</si>
  <si>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</si>
  <si>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</si>
  <si>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</si>
  <si>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</si>
  <si>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</si>
  <si>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</si>
  <si>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</si>
  <si>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</si>
  <si>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</si>
  <si>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</si>
  <si>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</si>
  <si>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</si>
  <si>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</si>
  <si>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</si>
  <si>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</si>
  <si>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</si>
  <si>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</si>
  <si>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</si>
  <si>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</si>
  <si>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</si>
  <si>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</si>
  <si>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</si>
  <si>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</si>
  <si>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</si>
  <si>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</si>
  <si>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</si>
  <si>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</si>
  <si>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</si>
  <si>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</si>
  <si>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</si>
  <si>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</si>
  <si>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</si>
  <si>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</si>
  <si>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</si>
  <si>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</si>
  <si>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</si>
  <si>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</si>
  <si>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</si>
  <si>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</si>
  <si>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</si>
  <si>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</si>
  <si>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</si>
  <si>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</si>
  <si>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</si>
  <si>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</si>
  <si>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</si>
  <si>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</si>
  <si>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</si>
  <si>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</si>
  <si>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</si>
  <si>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</si>
  <si>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</si>
  <si>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</si>
  <si>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</si>
  <si>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</si>
  <si>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</si>
  <si>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</si>
  <si>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</si>
  <si>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</si>
  <si>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</si>
  <si>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</si>
  <si>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</si>
  <si>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</si>
  <si>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</si>
  <si>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</si>
  <si>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</si>
  <si>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</si>
  <si>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</si>
  <si>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</si>
  <si>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</si>
  <si>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</si>
  <si>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</si>
  <si>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</si>
  <si>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</si>
  <si>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</si>
  <si>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</si>
  <si>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</si>
  <si>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</si>
  <si>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</si>
  <si>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</si>
  <si>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</si>
  <si>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</si>
  <si>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</si>
  <si>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</si>
  <si>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</si>
  <si>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</si>
  <si>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</si>
  <si>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</si>
  <si>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</si>
  <si>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</si>
  <si>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</si>
  <si>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</si>
  <si>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</si>
  <si>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</si>
  <si>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</si>
  <si>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</si>
  <si>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</si>
  <si>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</si>
  <si>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</si>
  <si>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</si>
  <si>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</si>
  <si>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</si>
  <si>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</si>
  <si>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</si>
  <si>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</si>
  <si>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</si>
  <si>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</si>
  <si>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</si>
  <si>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</si>
  <si>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</si>
  <si>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</si>
  <si>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</si>
  <si>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</si>
  <si>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</si>
  <si>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</si>
  <si>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</si>
  <si>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</si>
  <si>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</si>
  <si>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</si>
  <si>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</si>
  <si>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</si>
  <si>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</si>
  <si>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</si>
  <si>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</si>
  <si>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</si>
  <si>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</si>
  <si>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</si>
  <si>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</si>
  <si>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</si>
  <si>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</si>
  <si>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</si>
  <si>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</si>
  <si>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</si>
  <si>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</si>
  <si>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</si>
  <si>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</si>
  <si>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</si>
  <si>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</si>
  <si>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</si>
  <si>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</si>
  <si>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</si>
  <si>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</si>
  <si>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</si>
  <si>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</si>
  <si>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</si>
  <si>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</si>
  <si>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</si>
  <si>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</si>
  <si>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</si>
  <si>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</si>
  <si>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</si>
  <si>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</si>
  <si>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</si>
  <si>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</si>
  <si>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</si>
  <si>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</si>
  <si>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</si>
  <si>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</si>
  <si>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</si>
  <si>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</si>
  <si>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</si>
  <si>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</si>
  <si>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</si>
  <si>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</si>
  <si>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</si>
  <si>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</si>
  <si>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</si>
  <si>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</si>
  <si>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</si>
  <si>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</si>
  <si>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</si>
  <si>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</si>
  <si>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</si>
  <si>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</si>
  <si>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</si>
  <si>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</si>
  <si>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</si>
  <si>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</si>
  <si>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</si>
  <si>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</si>
  <si>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</si>
  <si>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</si>
  <si>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</si>
  <si>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</si>
  <si>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</si>
  <si>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</si>
  <si>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</si>
  <si>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</si>
  <si>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</si>
  <si>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</si>
  <si>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</si>
  <si>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</si>
  <si>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</si>
  <si>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</si>
  <si>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</si>
  <si>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</si>
  <si>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</si>
  <si>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</si>
  <si>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</si>
  <si>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</si>
  <si>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</si>
  <si>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</si>
  <si>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</si>
  <si>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</si>
  <si>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</si>
  <si>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</si>
  <si>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</si>
  <si>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</si>
  <si>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</si>
  <si>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</si>
  <si>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</si>
  <si>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</si>
  <si>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</si>
  <si>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</si>
  <si>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</si>
  <si>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</si>
  <si>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</si>
  <si>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</si>
  <si>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</si>
  <si>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</si>
  <si>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</si>
  <si>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</si>
  <si>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</si>
  <si>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</si>
  <si>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</si>
  <si>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</si>
  <si>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</si>
  <si>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</si>
  <si>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</si>
  <si>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</si>
  <si>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</si>
  <si>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</si>
  <si>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</si>
  <si>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</si>
  <si>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</si>
  <si>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</si>
  <si>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</si>
  <si>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</si>
  <si>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</si>
  <si>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</si>
  <si>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</si>
  <si>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</si>
  <si>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</si>
  <si>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</si>
  <si>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</si>
  <si>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</si>
  <si>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</si>
  <si>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</si>
  <si>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</si>
  <si>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</si>
  <si>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</si>
  <si>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</si>
  <si>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</si>
  <si>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</si>
  <si>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</si>
  <si>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</si>
  <si>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</si>
  <si>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</si>
  <si>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</si>
  <si>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</si>
  <si>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</si>
  <si>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</si>
  <si>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</si>
  <si>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</si>
  <si>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</si>
  <si>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</si>
  <si>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</si>
  <si>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</si>
  <si>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</si>
  <si>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</si>
  <si>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</si>
  <si>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</si>
  <si>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</si>
  <si>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</si>
  <si>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</si>
  <si>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</si>
  <si>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</si>
  <si>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</si>
  <si>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</si>
  <si>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</si>
  <si>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</si>
  <si>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</si>
  <si>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</si>
  <si>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</si>
  <si>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</si>
  <si>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</si>
  <si>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</si>
  <si>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</si>
  <si>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</si>
  <si>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</si>
  <si>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</si>
  <si>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</si>
  <si>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</si>
  <si>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</si>
  <si>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</si>
  <si>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</si>
  <si>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</si>
  <si>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</si>
  <si>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</si>
  <si>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</si>
  <si>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</si>
  <si>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</si>
  <si>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</si>
  <si>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</si>
  <si>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</si>
  <si>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</si>
  <si>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</si>
  <si>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</si>
  <si>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</si>
  <si>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</si>
  <si>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</si>
  <si>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</si>
  <si>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</si>
  <si>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</si>
  <si>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</si>
  <si>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</si>
  <si>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</si>
  <si>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</si>
  <si>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</si>
  <si>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</si>
  <si>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</si>
  <si>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</si>
  <si>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</si>
  <si>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</si>
  <si>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</si>
  <si>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</si>
  <si>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</si>
  <si>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</si>
  <si>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</si>
  <si>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</si>
  <si>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</si>
  <si>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</si>
  <si>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</si>
  <si>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</si>
  <si>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</si>
  <si>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</si>
  <si>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</si>
  <si>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</si>
  <si>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</si>
  <si>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</si>
  <si>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</si>
  <si>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</si>
  <si>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</si>
  <si>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</si>
  <si>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</si>
  <si>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</si>
  <si>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</si>
  <si>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</si>
  <si>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</si>
  <si>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</si>
  <si>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</si>
  <si>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</si>
  <si>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</si>
  <si>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</si>
  <si>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</si>
  <si>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</si>
  <si>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</si>
  <si>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</si>
  <si>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</si>
  <si>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</si>
  <si>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</si>
  <si>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</si>
  <si>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</si>
  <si>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</si>
  <si>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</si>
  <si>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</si>
  <si>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</si>
  <si>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</si>
  <si>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</si>
  <si>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</si>
  <si>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</si>
  <si>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</si>
  <si>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</si>
  <si>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</si>
  <si>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</si>
  <si>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</si>
  <si>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</si>
  <si>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</si>
  <si>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</si>
  <si>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</si>
  <si>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</si>
  <si>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</si>
  <si>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</si>
  <si>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</si>
  <si>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</si>
  <si>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</si>
  <si>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</si>
  <si>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</si>
  <si>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</si>
  <si>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</si>
  <si>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</si>
  <si>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</si>
  <si>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</si>
  <si>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</si>
  <si>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</si>
  <si>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</si>
  <si>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</si>
  <si>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</si>
  <si>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</si>
  <si>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</si>
  <si>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</si>
  <si>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</si>
  <si>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</si>
  <si>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</si>
  <si>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</si>
  <si>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</si>
  <si>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</si>
  <si>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</si>
  <si>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</si>
  <si>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</si>
  <si>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</si>
  <si>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</si>
  <si>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</si>
  <si>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</si>
  <si>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</si>
  <si>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</si>
  <si>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</si>
  <si>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</si>
  <si>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</si>
  <si>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</si>
  <si>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</si>
  <si>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</si>
  <si>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</si>
  <si>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</si>
  <si>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</si>
  <si>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</si>
  <si>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</si>
  <si>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</si>
  <si>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</si>
  <si>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</si>
  <si>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</si>
  <si>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</si>
  <si>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</si>
  <si>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</si>
  <si>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</si>
  <si>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</si>
  <si>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</si>
  <si>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</si>
  <si>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</si>
  <si>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</si>
  <si>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</si>
  <si>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</si>
  <si>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</si>
  <si>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</si>
  <si>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</si>
  <si>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</si>
  <si>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</si>
  <si>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</si>
  <si>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</si>
  <si>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</si>
  <si>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</si>
  <si>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</si>
  <si>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</si>
  <si>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</si>
  <si>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</si>
  <si>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</si>
  <si>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</si>
  <si>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</si>
  <si>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</si>
  <si>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</si>
  <si>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</si>
  <si>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</si>
  <si>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</si>
  <si>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</si>
  <si>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</si>
  <si>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</si>
  <si>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</si>
  <si>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</si>
  <si>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</si>
  <si>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</si>
  <si>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</si>
  <si>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</si>
  <si>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</si>
  <si>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</si>
  <si>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</si>
  <si>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</si>
  <si>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</si>
  <si>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</si>
  <si>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</si>
  <si>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</si>
  <si>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</si>
  <si>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</si>
  <si>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</si>
  <si>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</si>
  <si>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</si>
  <si>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</si>
  <si>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</si>
  <si>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</si>
  <si>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</si>
  <si>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</si>
  <si>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</si>
  <si>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</si>
  <si>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</si>
  <si>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</si>
  <si>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</si>
  <si>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</si>
  <si>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</si>
  <si>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</si>
  <si>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</si>
  <si>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</si>
  <si>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</si>
  <si>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</si>
  <si>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</si>
  <si>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</si>
  <si>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</si>
  <si>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</si>
  <si>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</si>
  <si>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</si>
  <si>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</si>
  <si>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</si>
  <si>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</si>
  <si>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</si>
  <si>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</si>
  <si>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</si>
  <si>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</si>
  <si>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</si>
  <si>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</si>
  <si>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</si>
  <si>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</si>
  <si>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</si>
  <si>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</si>
  <si>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</si>
  <si>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</si>
  <si>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</si>
  <si>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</si>
  <si>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</si>
  <si>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</si>
  <si>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</si>
  <si>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</si>
  <si>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</si>
  <si>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</si>
  <si>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</si>
  <si>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</si>
  <si>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</si>
  <si>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</si>
  <si>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</si>
  <si>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</si>
  <si>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</si>
  <si>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</si>
  <si>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</si>
  <si>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</si>
  <si>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</si>
  <si>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</si>
  <si>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</si>
  <si>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</si>
  <si>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</si>
  <si>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</si>
  <si>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</si>
  <si>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</si>
  <si>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</si>
  <si>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</si>
  <si>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</si>
  <si>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</si>
  <si>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</si>
  <si>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</si>
  <si>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</si>
  <si>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</si>
  <si>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</si>
  <si>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</si>
  <si>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</si>
  <si>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</si>
  <si>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</si>
  <si>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</si>
  <si>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</si>
  <si>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</si>
  <si>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</si>
  <si>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</si>
  <si>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</si>
  <si>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</si>
  <si>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</si>
  <si>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</si>
  <si>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</si>
  <si>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</si>
  <si>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</si>
  <si>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</si>
  <si>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</si>
  <si>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</si>
  <si>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</si>
  <si>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</si>
  <si>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</si>
  <si>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</si>
  <si>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</si>
  <si>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</si>
  <si>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</si>
  <si>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</si>
  <si>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</si>
  <si>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</si>
  <si>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</si>
  <si>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</si>
  <si>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</si>
  <si>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</si>
  <si>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</si>
  <si>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</si>
  <si>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</si>
  <si>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</si>
  <si>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</si>
  <si>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</si>
  <si>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</si>
  <si>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</si>
  <si>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</si>
  <si>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</si>
  <si>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</si>
  <si>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</si>
  <si>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</si>
  <si>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</si>
  <si>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</si>
  <si>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</si>
  <si>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</si>
  <si>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</si>
  <si>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</si>
  <si>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</si>
  <si>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</si>
  <si>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</si>
  <si>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</si>
  <si>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</si>
  <si>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</si>
  <si>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</si>
  <si>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</si>
  <si>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</si>
  <si>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</si>
  <si>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</si>
  <si>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</si>
  <si>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</si>
  <si>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</si>
  <si>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</si>
  <si>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</si>
  <si>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</si>
  <si>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</si>
  <si>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</si>
  <si>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</si>
  <si>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</si>
  <si>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</si>
  <si>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</si>
  <si>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</si>
  <si>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</si>
  <si>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</si>
  <si>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</si>
  <si>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</si>
  <si>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</si>
  <si>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</si>
  <si>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</si>
  <si>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</si>
  <si>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</si>
  <si>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</si>
  <si>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</si>
  <si>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</si>
  <si>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</si>
  <si>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</si>
  <si>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</si>
  <si>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</si>
  <si>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</si>
  <si>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</si>
  <si>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</si>
  <si>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</si>
  <si>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</si>
  <si>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</si>
  <si>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</si>
  <si>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</si>
  <si>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</si>
  <si>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</si>
  <si>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</si>
  <si>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</si>
  <si>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</si>
  <si>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</si>
  <si>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</si>
  <si>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</si>
  <si>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</si>
  <si>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</si>
  <si>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</si>
  <si>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</si>
  <si>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</si>
  <si>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</si>
  <si>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</si>
  <si>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</si>
  <si>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</si>
  <si>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</si>
  <si>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</si>
  <si>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</si>
  <si>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</si>
  <si>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</si>
  <si>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</si>
  <si>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</si>
  <si>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</si>
  <si>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</si>
  <si>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</si>
  <si>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</si>
  <si>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</si>
  <si>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</si>
  <si>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</si>
  <si>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</si>
  <si>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</si>
  <si>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</si>
  <si>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</si>
  <si>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</si>
  <si>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</si>
  <si>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</si>
  <si>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</si>
  <si>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</si>
  <si>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</si>
  <si>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</si>
  <si>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</si>
  <si>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</si>
  <si>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</si>
  <si>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</si>
  <si>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</si>
  <si>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</si>
  <si>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</si>
  <si>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</si>
  <si>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</si>
  <si>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</si>
  <si>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</si>
  <si>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</si>
  <si>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</si>
  <si>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</si>
  <si>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</si>
  <si>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</si>
  <si>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</si>
  <si>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</si>
  <si>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</si>
  <si>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</si>
  <si>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</si>
  <si>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</si>
  <si>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</si>
  <si>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</si>
  <si>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</si>
  <si>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</si>
  <si>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</si>
  <si>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</si>
  <si>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</si>
  <si>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</si>
  <si>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</si>
  <si>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</si>
  <si>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</si>
  <si>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</si>
  <si>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</si>
  <si>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</si>
  <si>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</si>
  <si>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</si>
  <si>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</si>
  <si>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</si>
  <si>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</si>
  <si>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</si>
  <si>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</si>
  <si>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</si>
  <si>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</si>
  <si>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</si>
  <si>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</si>
  <si>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</si>
  <si>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</si>
  <si>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</si>
  <si>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</si>
  <si>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</si>
  <si>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</si>
  <si>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</si>
  <si>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</si>
  <si>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</si>
  <si>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</si>
  <si>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</si>
  <si>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</si>
  <si>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</si>
  <si>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</si>
  <si>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</si>
  <si>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</si>
  <si>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</si>
  <si>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</si>
  <si>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</si>
  <si>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</si>
  <si>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</si>
  <si>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</si>
  <si>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</si>
  <si>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</si>
  <si>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</si>
  <si>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</si>
  <si>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</si>
  <si>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</si>
  <si>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</si>
  <si>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</si>
  <si>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</si>
  <si>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</si>
  <si>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</si>
  <si>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</si>
  <si>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</si>
  <si>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</si>
  <si>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</si>
  <si>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</si>
  <si>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</si>
  <si>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</si>
  <si>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</si>
  <si>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</si>
  <si>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</si>
  <si>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</si>
  <si>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</si>
  <si>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</si>
  <si>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</si>
  <si>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</si>
  <si>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</si>
  <si>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</si>
  <si>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</si>
  <si>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</si>
  <si>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</si>
  <si>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</si>
  <si>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</si>
  <si>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</si>
  <si>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</si>
  <si>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</si>
  <si>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</si>
  <si>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</si>
  <si>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</si>
  <si>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</si>
  <si>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</si>
  <si>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</si>
  <si>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</si>
  <si>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</si>
  <si>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</si>
  <si>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</si>
  <si>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</si>
  <si>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</si>
  <si>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</si>
  <si>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</si>
  <si>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</si>
  <si>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</si>
  <si>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</si>
  <si>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</si>
  <si>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</si>
  <si>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</si>
  <si>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</si>
  <si>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</si>
  <si>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</si>
  <si>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</si>
  <si>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</si>
  <si>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</si>
  <si>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</si>
  <si>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</si>
  <si>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</si>
  <si>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</si>
  <si>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</si>
  <si>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</si>
  <si>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</si>
  <si>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</si>
  <si>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</si>
  <si>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</si>
  <si>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</si>
  <si>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</si>
  <si>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</si>
  <si>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</si>
  <si>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</si>
  <si>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</si>
  <si>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</si>
  <si>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</si>
  <si>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</si>
  <si>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</si>
  <si>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</si>
  <si>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</si>
  <si>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</si>
  <si>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</si>
  <si>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</si>
  <si>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</si>
  <si>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</si>
  <si>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</si>
  <si>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</si>
  <si>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</si>
  <si>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</si>
  <si>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</si>
  <si>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</si>
  <si>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</si>
  <si>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</si>
  <si>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</si>
  <si>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</si>
  <si>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</si>
  <si>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</si>
  <si>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</si>
  <si>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</si>
  <si>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</si>
  <si>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</si>
  <si>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</si>
  <si>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</si>
  <si>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</si>
  <si>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</si>
  <si>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</si>
  <si>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</si>
  <si>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</si>
  <si>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</si>
  <si>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</si>
  <si>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</si>
  <si>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</si>
  <si>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</si>
  <si>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</si>
  <si>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</si>
  <si>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</si>
  <si>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</si>
  <si>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</si>
  <si>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</si>
  <si>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</si>
  <si>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</si>
  <si>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</si>
  <si>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</si>
  <si>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</si>
  <si>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</si>
  <si>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</si>
  <si>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</si>
  <si>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</si>
  <si>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</si>
  <si>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</si>
  <si>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</si>
  <si>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</si>
  <si>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</si>
  <si>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</si>
  <si>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</si>
  <si>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</si>
  <si>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</si>
  <si>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</si>
  <si>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</si>
  <si>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</si>
  <si>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</si>
  <si>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</si>
  <si>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</si>
  <si>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</si>
  <si>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</si>
  <si>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</si>
  <si>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</si>
  <si>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</si>
  <si>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</si>
  <si>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</si>
  <si>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</si>
  <si>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</si>
  <si>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</si>
  <si>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</si>
  <si>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</si>
  <si>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</si>
  <si>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</si>
  <si>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</si>
  <si>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</si>
  <si>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</si>
  <si>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</si>
  <si>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</si>
  <si>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</si>
  <si>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</si>
  <si>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</si>
  <si>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</si>
  <si>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</si>
  <si>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</si>
  <si>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</si>
  <si>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</si>
  <si>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</si>
  <si>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</si>
  <si>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</si>
  <si>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</si>
  <si>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</si>
  <si>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</si>
  <si>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</si>
  <si>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</si>
  <si>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</si>
  <si>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</si>
  <si>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</si>
  <si>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</si>
  <si>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</si>
  <si>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</si>
  <si>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</si>
  <si>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</si>
  <si>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</si>
  <si>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</si>
  <si>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</si>
  <si>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</si>
  <si>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</si>
  <si>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</si>
  <si>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</si>
  <si>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</si>
  <si>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</si>
  <si>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</si>
  <si>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</si>
  <si>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</si>
  <si>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</si>
  <si>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</si>
  <si>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</si>
  <si>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</si>
  <si>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</si>
  <si>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</si>
  <si>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</si>
  <si>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</si>
  <si>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</si>
  <si>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</si>
  <si>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</si>
  <si>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</si>
  <si>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</si>
  <si>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</si>
  <si>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</si>
  <si>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</si>
  <si>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</si>
  <si>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</si>
  <si>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</si>
  <si>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</si>
  <si>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</si>
  <si>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</si>
  <si>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</si>
  <si>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</si>
  <si>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</si>
  <si>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</si>
  <si>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</si>
  <si>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</si>
  <si>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</si>
  <si>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</si>
  <si>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</si>
  <si>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</si>
  <si>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</si>
  <si>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</si>
  <si>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</si>
  <si>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</si>
  <si>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</si>
  <si>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</si>
  <si>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</si>
  <si>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</si>
  <si>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</si>
  <si>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</si>
  <si>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</si>
  <si>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</si>
  <si>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</si>
  <si>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</si>
  <si>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</si>
  <si>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</si>
  <si>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</si>
  <si>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</si>
  <si>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</si>
  <si>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</si>
  <si>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</si>
  <si>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</si>
  <si>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</si>
  <si>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</si>
  <si>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</si>
  <si>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</si>
  <si>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</si>
  <si>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</si>
  <si>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</si>
  <si>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</si>
  <si>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</si>
  <si>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</si>
  <si>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</si>
  <si>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</si>
  <si>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</si>
  <si>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</si>
  <si>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</si>
  <si>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</si>
  <si>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</si>
  <si>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</si>
  <si>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</si>
  <si>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</si>
  <si>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</si>
  <si>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</si>
  <si>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</si>
  <si>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</si>
  <si>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</si>
  <si>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</si>
  <si>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</si>
  <si>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</si>
  <si>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</si>
  <si>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</si>
  <si>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</si>
  <si>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</si>
  <si>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</si>
  <si>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</si>
  <si>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</si>
  <si>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</si>
  <si>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</si>
  <si>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</si>
  <si>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</si>
  <si>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</si>
  <si>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</si>
  <si>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</si>
  <si>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</si>
  <si>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</si>
  <si>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</si>
  <si>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</si>
  <si>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</si>
  <si>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</si>
  <si>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</si>
  <si>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</si>
  <si>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</si>
  <si>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</si>
  <si>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</si>
  <si>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</si>
  <si>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</si>
  <si>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</si>
  <si>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</si>
  <si>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</si>
  <si>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</si>
  <si>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</si>
  <si>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</si>
  <si>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</si>
  <si>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</si>
  <si>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</si>
  <si>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</si>
  <si>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</si>
  <si>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</si>
  <si>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</si>
  <si>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</si>
  <si>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</si>
  <si>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</si>
  <si>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</si>
  <si>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</si>
  <si>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</si>
  <si>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</si>
  <si>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</si>
  <si>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</si>
  <si>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</si>
  <si>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</si>
  <si>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</si>
  <si>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</si>
  <si>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</si>
  <si>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</si>
  <si>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</si>
  <si>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</si>
  <si>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</si>
  <si>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</si>
  <si>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</si>
  <si>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</si>
  <si>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</si>
  <si>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</si>
  <si>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</si>
  <si>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</si>
  <si>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</si>
  <si>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</si>
  <si>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</si>
  <si>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</si>
  <si>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</si>
  <si>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</si>
  <si>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</si>
  <si>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</si>
  <si>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</si>
  <si>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</si>
  <si>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</si>
  <si>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</si>
  <si>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</si>
  <si>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</si>
  <si>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</si>
  <si>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</si>
  <si>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</si>
  <si>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</si>
  <si>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</si>
  <si>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</si>
  <si>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</si>
  <si>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</si>
  <si>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</si>
  <si>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</si>
  <si>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</si>
  <si>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</si>
  <si>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</si>
  <si>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</si>
  <si>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</si>
  <si>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</si>
  <si>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</si>
  <si>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</si>
  <si>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</si>
  <si>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</si>
  <si>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</si>
  <si>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</si>
  <si>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</si>
  <si>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</si>
  <si>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</si>
  <si>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</si>
  <si>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</si>
  <si>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</si>
  <si>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</si>
  <si>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</si>
  <si>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</si>
  <si>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</si>
  <si>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</si>
  <si>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</si>
  <si>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</si>
  <si>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</si>
  <si>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</si>
  <si>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</si>
  <si>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</si>
  <si>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</si>
  <si>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</si>
  <si>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</si>
  <si>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</si>
  <si>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</si>
  <si>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</si>
  <si>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</si>
  <si>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</si>
  <si>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</si>
  <si>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</si>
  <si>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</si>
  <si>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</si>
  <si>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</si>
  <si>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</si>
  <si>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</si>
  <si>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</si>
  <si>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</si>
  <si>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</si>
  <si>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</si>
  <si>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</si>
  <si>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</si>
  <si>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</si>
  <si>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</si>
  <si>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</si>
  <si>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</si>
  <si>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</si>
  <si>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</si>
  <si>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</si>
  <si>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</si>
  <si>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</si>
  <si>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</si>
  <si>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</si>
  <si>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</si>
  <si>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</si>
  <si>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</si>
  <si>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</si>
  <si>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</si>
  <si>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</si>
  <si>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</si>
  <si>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</si>
  <si>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</si>
  <si>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</si>
  <si>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</si>
  <si>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</si>
  <si>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</si>
  <si>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</si>
  <si>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</si>
  <si>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</si>
  <si>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</si>
  <si>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</si>
  <si>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</si>
  <si>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</si>
  <si>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</si>
  <si>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</si>
  <si>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</si>
  <si>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</si>
  <si>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</si>
  <si>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</si>
  <si>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</si>
  <si>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</si>
  <si>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</si>
  <si>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</si>
  <si>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</si>
  <si>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</si>
  <si>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</si>
  <si>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</si>
  <si>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</si>
  <si>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</si>
  <si>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</si>
  <si>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</si>
  <si>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</si>
  <si>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</si>
  <si>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</si>
  <si>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</si>
  <si>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</si>
  <si>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</si>
  <si>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</si>
  <si>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</si>
  <si>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</si>
  <si>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</si>
  <si>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</si>
  <si>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</si>
  <si>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</si>
  <si>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</si>
  <si>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</si>
  <si>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</si>
  <si>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</si>
  <si>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</si>
  <si>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</si>
  <si>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</si>
  <si>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</si>
  <si>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</si>
  <si>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</si>
  <si>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</si>
  <si>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</si>
  <si>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</si>
  <si>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</si>
  <si>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</si>
  <si>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</si>
  <si>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</si>
  <si>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</si>
  <si>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</si>
  <si>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</si>
  <si>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</si>
  <si>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</si>
  <si>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</si>
  <si>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</si>
  <si>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</si>
  <si>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</si>
  <si>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</si>
  <si>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</si>
  <si>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</si>
  <si>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</si>
  <si>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</si>
  <si>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</si>
  <si>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</si>
  <si>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</si>
  <si>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</si>
  <si>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</si>
  <si>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</si>
  <si>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</si>
  <si>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</si>
  <si>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</si>
  <si>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</si>
  <si>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</si>
  <si>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</si>
  <si>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</si>
  <si>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</si>
  <si>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</si>
  <si>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</si>
  <si>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</si>
  <si>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</si>
  <si>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</si>
  <si>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</si>
  <si>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</si>
  <si>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</si>
  <si>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</si>
  <si>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</si>
  <si>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</si>
  <si>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</si>
  <si>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</si>
  <si>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</si>
  <si>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</si>
  <si>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</si>
  <si>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</si>
  <si>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</si>
  <si>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</si>
  <si>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</si>
  <si>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</si>
  <si>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</si>
  <si>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</si>
  <si>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</si>
  <si>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</si>
  <si>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</si>
  <si>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</si>
  <si>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</si>
  <si>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</si>
  <si>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</si>
  <si>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</si>
  <si>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</si>
  <si>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</si>
  <si>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</si>
  <si>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</si>
  <si>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</si>
  <si>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</si>
  <si>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</si>
  <si>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</si>
  <si>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</si>
  <si>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</si>
  <si>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</si>
  <si>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</si>
  <si>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</si>
  <si>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</si>
  <si>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</si>
  <si>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</si>
  <si>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</si>
  <si>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</si>
  <si>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</si>
  <si>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</si>
  <si>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</si>
  <si>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</si>
  <si>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</si>
  <si>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</si>
  <si>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</si>
  <si>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</si>
  <si>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</si>
  <si>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</si>
  <si>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</si>
  <si>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</si>
  <si>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</si>
  <si>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</si>
  <si>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</si>
  <si>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</si>
  <si>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</si>
  <si>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</si>
  <si>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</si>
  <si>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</si>
  <si>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</si>
  <si>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</si>
  <si>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</si>
  <si>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</si>
  <si>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</si>
  <si>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</si>
  <si>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</si>
  <si>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</si>
  <si>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</si>
  <si>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</si>
  <si>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</si>
  <si>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</si>
  <si>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</si>
  <si>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</si>
  <si>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</si>
  <si>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</si>
  <si>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</si>
  <si>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</si>
  <si>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</si>
  <si>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</si>
  <si>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</si>
  <si>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</si>
  <si>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</si>
  <si>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</si>
  <si>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</si>
  <si>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</si>
  <si>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</si>
  <si>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</si>
  <si>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</si>
  <si>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</si>
  <si>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</si>
  <si>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</si>
  <si>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</si>
  <si>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</si>
  <si>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</si>
  <si>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</si>
  <si>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</si>
  <si>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</si>
  <si>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</si>
  <si>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</si>
  <si>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</si>
  <si>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</si>
  <si>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</si>
  <si>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</si>
  <si>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</si>
  <si>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</si>
  <si>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</si>
  <si>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</si>
  <si>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</si>
  <si>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</si>
  <si>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</si>
  <si>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</si>
  <si>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</si>
  <si>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</si>
  <si>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</si>
  <si>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</si>
  <si>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</si>
  <si>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</si>
  <si>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</si>
  <si>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</si>
  <si>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</si>
  <si>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</si>
  <si>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</si>
  <si>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</si>
  <si>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</si>
  <si>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</si>
  <si>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</si>
  <si>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</si>
  <si>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</si>
  <si>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</si>
  <si>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</si>
  <si>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</si>
  <si>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</si>
  <si>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</si>
  <si>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</si>
  <si>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</si>
  <si>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</si>
  <si>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</si>
  <si>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</si>
  <si>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</si>
  <si>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</si>
  <si>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</si>
  <si>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</si>
  <si>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</si>
  <si>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</si>
  <si>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</si>
  <si>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</si>
  <si>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</si>
  <si>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</si>
  <si>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</si>
  <si>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</si>
  <si>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</si>
  <si>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</si>
  <si>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</si>
  <si>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</si>
  <si>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</si>
  <si>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</si>
  <si>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</si>
  <si>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</si>
  <si>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</si>
  <si>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</si>
  <si>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</si>
  <si>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</si>
  <si>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</si>
  <si>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</si>
  <si>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</si>
  <si>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</si>
  <si>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</si>
  <si>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</si>
  <si>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</si>
  <si>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</si>
  <si>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</si>
  <si>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</si>
  <si>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</si>
  <si>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</si>
  <si>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</si>
  <si>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</si>
  <si>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</si>
  <si>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</si>
  <si>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</si>
  <si>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</si>
  <si>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</si>
  <si>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</si>
  <si>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</si>
  <si>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</si>
  <si>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</si>
  <si>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</si>
  <si>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</si>
  <si>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</si>
  <si>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</si>
  <si>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</si>
  <si>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</si>
  <si>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</si>
  <si>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</si>
  <si>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</si>
  <si>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</si>
  <si>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</si>
  <si>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</si>
  <si>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</si>
  <si>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</si>
  <si>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</si>
  <si>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</si>
  <si>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</si>
  <si>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</si>
  <si>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</si>
  <si>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</si>
  <si>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</si>
  <si>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</si>
  <si>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</si>
  <si>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</si>
  <si>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</si>
  <si>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</si>
  <si>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</si>
  <si>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</si>
  <si>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</si>
  <si>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</si>
  <si>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</si>
  <si>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</si>
  <si>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</si>
  <si>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</si>
  <si>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</si>
  <si>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</si>
  <si>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</si>
  <si>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</si>
  <si>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</si>
  <si>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</si>
  <si>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</si>
  <si>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</si>
  <si>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</si>
  <si>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</si>
  <si>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</si>
  <si>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</si>
  <si>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</si>
  <si>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</si>
  <si>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</si>
  <si>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</si>
  <si>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</si>
  <si>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</si>
  <si>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</si>
  <si>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</si>
  <si>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</si>
  <si>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</si>
  <si>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</si>
  <si>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</si>
  <si>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</si>
  <si>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</si>
  <si>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</si>
  <si>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</si>
  <si>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</si>
  <si>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</si>
  <si>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</si>
  <si>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</si>
  <si>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</si>
  <si>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</si>
  <si>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</si>
  <si>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</si>
  <si>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</si>
  <si>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</si>
  <si>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</si>
  <si>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</si>
  <si>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</si>
  <si>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</si>
  <si>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</si>
  <si>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</si>
  <si>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</si>
  <si>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</si>
  <si>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</si>
  <si>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</si>
  <si>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</si>
  <si>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</si>
  <si>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</si>
  <si>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</si>
  <si>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</si>
  <si>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</si>
  <si>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</si>
  <si>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</si>
  <si>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</si>
  <si>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</si>
  <si>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</si>
  <si>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</si>
  <si>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</si>
  <si>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</si>
  <si>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</si>
  <si>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</si>
  <si>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</si>
  <si>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</si>
  <si>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</si>
  <si>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</si>
  <si>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</si>
  <si>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</si>
  <si>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</si>
  <si>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</si>
  <si>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</si>
  <si>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</si>
  <si>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</si>
  <si>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</si>
  <si>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</si>
  <si>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</si>
  <si>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</si>
  <si>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</si>
  <si>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</si>
  <si>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</si>
  <si>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</si>
  <si>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</si>
  <si>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</si>
  <si>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</si>
  <si>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</si>
  <si>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</si>
  <si>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</si>
  <si>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</si>
  <si>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</si>
  <si>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</si>
  <si>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</si>
  <si>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</si>
  <si>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</si>
  <si>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</si>
  <si>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</si>
  <si>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</si>
  <si>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</si>
  <si>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</si>
  <si>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</si>
  <si>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</si>
  <si>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</si>
  <si>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</si>
  <si>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</si>
  <si>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</si>
  <si>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</si>
  <si>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</si>
  <si>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</si>
  <si>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</si>
  <si>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</si>
  <si>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</si>
  <si>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</si>
  <si>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</si>
  <si>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</si>
  <si>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</si>
  <si>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</si>
  <si>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</si>
  <si>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</si>
  <si>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</si>
  <si>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</si>
  <si>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</si>
  <si>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</si>
  <si>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</si>
  <si>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</si>
  <si>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</si>
  <si>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</si>
  <si>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</si>
  <si>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</si>
  <si>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</si>
  <si>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</si>
  <si>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</si>
  <si>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</si>
  <si>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</si>
  <si>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</si>
  <si>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</si>
  <si>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</si>
  <si>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</si>
  <si>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</si>
  <si>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</si>
  <si>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</si>
  <si>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</si>
  <si>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</si>
  <si>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</si>
  <si>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</si>
  <si>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</si>
  <si>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</si>
  <si>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</si>
  <si>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</si>
  <si>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</si>
  <si>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</si>
  <si>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</si>
  <si>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</si>
  <si>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</si>
  <si>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</si>
  <si>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</si>
  <si>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</si>
  <si>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</si>
  <si>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</si>
  <si>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</si>
  <si>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</si>
  <si>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</si>
  <si>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</si>
  <si>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</si>
  <si>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</si>
  <si>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</si>
  <si>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</si>
  <si>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</si>
  <si>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</si>
  <si>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</si>
  <si>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</si>
  <si>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</si>
  <si>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</si>
  <si>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</si>
  <si>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</si>
  <si>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</si>
  <si>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</si>
  <si>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</si>
  <si>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</si>
  <si>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</si>
  <si>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</si>
  <si>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</si>
  <si>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</si>
  <si>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</si>
  <si>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</si>
  <si>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</si>
  <si>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</si>
  <si>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</si>
  <si>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</si>
  <si>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</si>
  <si>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</si>
  <si>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</si>
  <si>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</si>
  <si>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</si>
  <si>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</si>
  <si>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</si>
  <si>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</si>
  <si>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</si>
  <si>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</si>
  <si>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</si>
  <si>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</si>
  <si>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</si>
  <si>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</si>
  <si>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</si>
  <si>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</si>
  <si>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</si>
  <si>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</si>
  <si>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</si>
  <si>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</si>
  <si>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</si>
  <si>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</si>
  <si>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</si>
  <si>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</si>
  <si>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</si>
  <si>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</si>
  <si>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</si>
  <si>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</si>
  <si>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</si>
  <si>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</si>
  <si>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</si>
  <si>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</si>
  <si>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</si>
  <si>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</si>
  <si>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</si>
  <si>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</si>
  <si>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</si>
  <si>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</si>
  <si>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</si>
  <si>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</si>
  <si>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</si>
  <si>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</si>
  <si>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</si>
  <si>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</si>
  <si>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</si>
  <si>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</si>
  <si>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</si>
  <si>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</si>
  <si>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</si>
  <si>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</si>
  <si>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</si>
  <si>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</si>
  <si>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</si>
  <si>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</si>
  <si>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</si>
  <si>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</si>
  <si>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</si>
  <si>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</si>
  <si>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</si>
  <si>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</si>
  <si>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</si>
  <si>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</si>
  <si>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</si>
  <si>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</si>
  <si>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</si>
  <si>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</si>
  <si>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</si>
  <si>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</si>
  <si>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</si>
  <si>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</si>
  <si>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</si>
  <si>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</si>
  <si>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</si>
  <si>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</si>
  <si>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</si>
  <si>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</si>
  <si>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</si>
  <si>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</si>
  <si>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</si>
  <si>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</si>
  <si>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</si>
  <si>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</si>
  <si>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</si>
  <si>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</si>
  <si>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</si>
  <si>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</si>
  <si>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</si>
  <si>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</si>
  <si>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</si>
  <si>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</si>
  <si>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</si>
  <si>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</si>
  <si>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</si>
  <si>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</si>
  <si>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</si>
  <si>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</si>
  <si>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</si>
  <si>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</si>
  <si>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</si>
  <si>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</si>
  <si>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</si>
  <si>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</si>
  <si>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</si>
  <si>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</si>
  <si>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</si>
  <si>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</si>
  <si>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</si>
  <si>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</si>
  <si>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</si>
  <si>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</si>
  <si>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</si>
  <si>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</si>
  <si>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</si>
  <si>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</si>
  <si>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</si>
  <si>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</si>
  <si>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</si>
  <si>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</si>
  <si>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</si>
  <si>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</si>
  <si>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</si>
  <si>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</si>
  <si>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</si>
  <si>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</si>
  <si>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</si>
  <si>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</si>
  <si>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</si>
  <si>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</si>
  <si>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</si>
  <si>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</si>
  <si>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</si>
  <si>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</si>
  <si>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</si>
  <si>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</si>
  <si>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</si>
  <si>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</si>
  <si>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</si>
  <si>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</si>
  <si>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</si>
  <si>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</si>
  <si>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</si>
  <si>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</si>
  <si>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</si>
  <si>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</si>
  <si>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</si>
  <si>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</si>
  <si>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</si>
  <si>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</si>
  <si>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</si>
  <si>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</si>
  <si>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</si>
  <si>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</si>
  <si>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</si>
  <si>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</si>
  <si>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</si>
  <si>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</si>
  <si>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</si>
  <si>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</si>
  <si>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</si>
  <si>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</si>
  <si>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</si>
  <si>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</si>
  <si>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</si>
  <si>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</si>
  <si>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</si>
  <si>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</si>
  <si>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</si>
  <si>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</si>
  <si>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</si>
  <si>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</si>
  <si>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</si>
  <si>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</si>
  <si>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</si>
  <si>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</si>
  <si>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</si>
  <si>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</si>
  <si>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</si>
  <si>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</si>
  <si>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</si>
  <si>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</si>
  <si>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</si>
  <si>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</si>
  <si>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</si>
  <si>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</si>
  <si>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</si>
  <si>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</si>
  <si>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</si>
  <si>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</si>
  <si>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</si>
  <si>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</si>
  <si>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</si>
  <si>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</si>
  <si>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</si>
  <si>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</si>
  <si>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</si>
  <si>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</si>
  <si>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</si>
  <si>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</si>
  <si>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</si>
  <si>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</si>
  <si>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</si>
  <si>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</si>
  <si>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</si>
  <si>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</si>
  <si>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</si>
  <si>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</si>
  <si>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</si>
  <si>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</si>
  <si>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</si>
  <si>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</si>
  <si>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</si>
  <si>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</si>
  <si>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</si>
  <si>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</si>
  <si>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</si>
  <si>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</si>
  <si>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</si>
  <si>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</si>
  <si>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</si>
  <si>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</si>
  <si>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</si>
  <si>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</si>
  <si>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</si>
  <si>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</si>
  <si>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</si>
  <si>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</si>
  <si>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</si>
  <si>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</si>
  <si>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</si>
  <si>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</si>
  <si>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</si>
  <si>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</si>
  <si>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</si>
  <si>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</si>
  <si>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</si>
  <si>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</si>
  <si>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</si>
  <si>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</si>
  <si>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</si>
  <si>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</si>
  <si>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</si>
  <si>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</si>
  <si>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</si>
  <si>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</si>
  <si>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</si>
  <si>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</si>
  <si>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</si>
  <si>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</si>
  <si>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</si>
  <si>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</si>
  <si>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</si>
  <si>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</si>
  <si>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</si>
  <si>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</si>
  <si>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</si>
  <si>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</si>
  <si>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</si>
  <si>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</si>
  <si>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</si>
  <si>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</si>
  <si>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</si>
  <si>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</si>
  <si>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</si>
  <si>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</si>
  <si>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</si>
  <si>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</si>
  <si>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</si>
  <si>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</si>
  <si>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</si>
  <si>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</si>
  <si>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</si>
  <si>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</si>
  <si>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</si>
  <si>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</si>
  <si>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</si>
  <si>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</si>
  <si>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</si>
  <si>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</si>
  <si>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</si>
  <si>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</si>
  <si>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</si>
  <si>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</si>
  <si>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</si>
  <si>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</si>
  <si>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</si>
  <si>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</si>
  <si>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</si>
  <si>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</si>
  <si>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</si>
  <si>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</si>
  <si>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</si>
  <si>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</si>
  <si>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</si>
  <si>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</si>
  <si>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</si>
  <si>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</si>
  <si>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</si>
  <si>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</si>
  <si>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</si>
  <si>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</si>
  <si>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</si>
  <si>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</si>
  <si>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</si>
  <si>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</si>
  <si>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</si>
  <si>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</si>
  <si>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</si>
  <si>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</si>
  <si>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</si>
  <si>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</si>
  <si>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</si>
  <si>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</si>
  <si>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</si>
  <si>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</si>
  <si>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</si>
  <si>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</si>
  <si>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</si>
  <si>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</si>
  <si>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</si>
  <si>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</si>
  <si>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</si>
  <si>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</si>
  <si>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</si>
  <si>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</si>
  <si>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</si>
  <si>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</si>
  <si>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</si>
  <si>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</si>
  <si>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</si>
  <si>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</si>
  <si>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</si>
  <si>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</si>
  <si>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</si>
  <si>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</si>
  <si>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</si>
  <si>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</si>
  <si>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</si>
  <si>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</si>
  <si>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</si>
  <si>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</si>
  <si>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</si>
  <si>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</si>
  <si>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</si>
  <si>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</si>
  <si>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</si>
  <si>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</si>
  <si>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</si>
  <si>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</si>
  <si>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</si>
  <si>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</si>
  <si>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</si>
  <si>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</si>
  <si>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</si>
  <si>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</si>
  <si>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</si>
  <si>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</si>
  <si>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</si>
  <si>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</si>
  <si>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</si>
  <si>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</si>
  <si>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</si>
  <si>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</si>
  <si>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</si>
  <si>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</si>
  <si>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</si>
  <si>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</si>
  <si>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</si>
  <si>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</si>
  <si>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</si>
  <si>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</si>
  <si>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</si>
  <si>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</si>
  <si>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</si>
  <si>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</si>
  <si>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</si>
  <si>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</si>
  <si>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</si>
  <si>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</si>
  <si>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</si>
  <si>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</si>
  <si>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</si>
  <si>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</si>
  <si>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</si>
  <si>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</si>
  <si>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</si>
  <si>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</si>
  <si>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</si>
  <si>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</si>
  <si>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</si>
  <si>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</si>
  <si>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</si>
  <si>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</si>
  <si>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</si>
  <si>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</si>
  <si>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</si>
  <si>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</si>
  <si>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</si>
  <si>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</si>
  <si>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</si>
  <si>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</si>
  <si>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</si>
  <si>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</si>
  <si>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</si>
  <si>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</si>
  <si>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</si>
  <si>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</si>
  <si>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</si>
  <si>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</si>
  <si>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</si>
  <si>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</si>
  <si>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</si>
  <si>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</si>
  <si>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</si>
  <si>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</si>
  <si>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</si>
  <si>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</si>
  <si>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</si>
  <si>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</si>
  <si>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</si>
  <si>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</si>
  <si>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</si>
  <si>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</si>
  <si>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</si>
  <si>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</si>
  <si>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</si>
  <si>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</si>
  <si>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</si>
  <si>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</si>
  <si>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</si>
  <si>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</si>
  <si>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</si>
  <si>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</si>
  <si>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</si>
  <si>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</si>
  <si>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</si>
  <si>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</si>
  <si>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</si>
  <si>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</si>
  <si>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</si>
  <si>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</si>
  <si>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</si>
  <si>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</si>
  <si>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</si>
  <si>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</si>
  <si>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</si>
  <si>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</si>
  <si>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</si>
  <si>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</si>
  <si>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</si>
  <si>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</si>
  <si>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</si>
  <si>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</si>
  <si>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</si>
  <si>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</si>
  <si>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</si>
  <si>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</si>
  <si>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</si>
  <si>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</si>
  <si>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</si>
  <si>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</si>
  <si>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</si>
  <si>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</si>
  <si>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</si>
  <si>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</si>
  <si>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</si>
  <si>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</si>
  <si>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</si>
  <si>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</si>
  <si>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</si>
  <si>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</si>
  <si>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</si>
  <si>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</si>
  <si>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</si>
  <si>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</si>
  <si>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</si>
  <si>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</si>
  <si>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</si>
  <si>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</si>
  <si>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</si>
  <si>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</si>
  <si>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</si>
  <si>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</si>
  <si>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</si>
  <si>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</si>
  <si>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</si>
  <si>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</si>
  <si>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</si>
  <si>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</si>
  <si>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</si>
  <si>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</si>
  <si>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</si>
  <si>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</si>
  <si>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</si>
  <si>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</si>
  <si>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</si>
  <si>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</si>
  <si>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</si>
  <si>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</si>
  <si>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</si>
  <si>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</si>
  <si>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</si>
  <si>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</si>
  <si>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</si>
  <si>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</si>
  <si>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</si>
  <si>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</si>
  <si>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</si>
  <si>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</si>
  <si>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</si>
  <si>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</si>
  <si>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</si>
  <si>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</si>
  <si>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</si>
  <si>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</si>
  <si>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</si>
  <si>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</si>
  <si>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</si>
  <si>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</si>
  <si>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</si>
  <si>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</si>
  <si>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</si>
  <si>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</si>
  <si>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</si>
  <si>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</si>
  <si>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</si>
  <si>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</si>
  <si>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</si>
  <si>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</si>
  <si>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</si>
  <si>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</si>
  <si>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</si>
  <si>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</si>
  <si>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</si>
  <si>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</si>
  <si>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</si>
  <si>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</si>
  <si>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</si>
  <si>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</si>
  <si>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</si>
  <si>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</si>
  <si>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</si>
  <si>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</si>
  <si>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</si>
  <si>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</si>
  <si>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</si>
  <si>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</si>
  <si>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</si>
  <si>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</si>
  <si>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</si>
  <si>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</si>
  <si>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</si>
  <si>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</si>
  <si>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</si>
  <si>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</si>
  <si>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</si>
  <si>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</si>
  <si>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</si>
  <si>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</si>
  <si>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</si>
  <si>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</si>
  <si>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</si>
  <si>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</si>
  <si>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</si>
  <si>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</si>
  <si>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</si>
  <si>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</si>
  <si>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</si>
  <si>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</si>
  <si>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</si>
  <si>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</si>
  <si>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</si>
  <si>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</si>
  <si>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</si>
  <si>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</si>
  <si>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</si>
  <si>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</si>
  <si>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</si>
  <si>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</si>
  <si>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</si>
  <si>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</si>
  <si>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</si>
  <si>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</si>
  <si>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</si>
  <si>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</si>
  <si>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</si>
  <si>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</si>
  <si>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</si>
  <si>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</si>
  <si>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</si>
  <si>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</si>
  <si>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</si>
  <si>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</si>
  <si>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</si>
  <si>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</si>
  <si>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</si>
  <si>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</si>
  <si>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</si>
  <si>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</si>
  <si>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</si>
  <si>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</si>
  <si>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</si>
  <si>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</si>
  <si>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</si>
  <si>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</si>
  <si>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</si>
  <si>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</si>
  <si>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</si>
  <si>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</si>
  <si>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</si>
  <si>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</si>
  <si>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</si>
  <si>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</si>
  <si>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</si>
  <si>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</si>
  <si>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</si>
  <si>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</si>
  <si>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</si>
  <si>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</si>
  <si>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</si>
  <si>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</si>
  <si>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</si>
  <si>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</si>
  <si>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</si>
  <si>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</si>
  <si>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</si>
  <si>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</si>
  <si>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</si>
  <si>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</si>
  <si>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</si>
  <si>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</si>
  <si>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</si>
  <si>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</si>
  <si>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</si>
  <si>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</si>
  <si>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</si>
  <si>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</si>
  <si>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</si>
  <si>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</si>
  <si>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</si>
  <si>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</si>
  <si>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</si>
  <si>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</si>
  <si>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</si>
  <si>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</si>
  <si>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</si>
  <si>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</si>
  <si>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</si>
  <si>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</si>
  <si>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</si>
  <si>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</si>
  <si>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</si>
  <si>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</si>
  <si>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</si>
  <si>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</si>
  <si>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</si>
  <si>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</si>
  <si>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</si>
  <si>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</si>
  <si>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</si>
  <si>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</si>
  <si>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</si>
  <si>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</si>
  <si>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</si>
  <si>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</si>
  <si>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</si>
  <si>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</si>
  <si>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</si>
  <si>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</si>
  <si>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</si>
  <si>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</si>
  <si>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</si>
  <si>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</si>
  <si>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</si>
  <si>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</si>
  <si>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</si>
  <si>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</si>
  <si>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</si>
  <si>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</si>
  <si>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</si>
  <si>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</si>
  <si>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</si>
  <si>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</si>
  <si>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</si>
  <si>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</si>
  <si>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</si>
  <si>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</si>
  <si>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</si>
  <si>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</si>
  <si>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</si>
  <si>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</si>
  <si>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</si>
  <si>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</si>
  <si>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</si>
  <si>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</si>
  <si>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</si>
  <si>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</si>
  <si>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</si>
  <si>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</si>
  <si>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</si>
  <si>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</si>
  <si>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</si>
  <si>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</si>
  <si>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</si>
  <si>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</si>
  <si>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</si>
  <si>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</si>
  <si>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</si>
  <si>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</si>
  <si>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</si>
  <si>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</si>
  <si>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</si>
  <si>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</si>
  <si>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</si>
  <si>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</si>
  <si>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</si>
  <si>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</si>
  <si>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</si>
  <si>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</si>
  <si>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</si>
  <si>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</si>
  <si>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</si>
  <si>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</si>
  <si>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</si>
  <si>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</si>
  <si>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</si>
  <si>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</si>
  <si>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</si>
  <si>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</si>
  <si>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</si>
  <si>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</si>
  <si>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</si>
  <si>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</si>
  <si>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</si>
  <si>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</si>
  <si>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</si>
  <si>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</si>
  <si>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</si>
  <si>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</si>
  <si>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</si>
  <si>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</si>
  <si>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</si>
  <si>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</si>
  <si>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</si>
  <si>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</si>
  <si>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</si>
  <si>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</si>
  <si>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</si>
  <si>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</si>
  <si>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</si>
  <si>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</si>
  <si>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</si>
  <si>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</si>
  <si>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</si>
  <si>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</si>
  <si>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</si>
  <si>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</si>
  <si>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</si>
  <si>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</si>
  <si>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</si>
  <si>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</si>
  <si>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</si>
  <si>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</si>
  <si>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</si>
  <si>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</si>
  <si>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</si>
  <si>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</si>
  <si>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</si>
  <si>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</si>
  <si>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</si>
  <si>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</si>
  <si>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</si>
  <si>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</si>
  <si>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</si>
  <si>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</si>
  <si>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</si>
  <si>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</si>
  <si>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</si>
  <si>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</si>
  <si>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</si>
  <si>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</si>
  <si>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</si>
  <si>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</si>
  <si>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</si>
  <si>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</si>
  <si>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</si>
  <si>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</si>
  <si>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</si>
  <si>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</si>
  <si>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</si>
  <si>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</si>
  <si>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</si>
  <si>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</si>
  <si>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</si>
  <si>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</si>
  <si>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</si>
  <si>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</si>
  <si>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</si>
  <si>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</si>
  <si>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</si>
  <si>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</si>
  <si>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</si>
  <si>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</si>
  <si>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</si>
  <si>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</si>
  <si>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</si>
  <si>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</si>
  <si>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</si>
  <si>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</si>
  <si>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</si>
  <si>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</si>
  <si>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</si>
  <si>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</si>
  <si>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</si>
  <si>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</si>
  <si>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</si>
  <si>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</si>
  <si>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</si>
  <si>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</si>
  <si>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</si>
  <si>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</si>
  <si>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</si>
  <si>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</si>
  <si>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</si>
  <si>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</si>
  <si>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</si>
  <si>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</si>
  <si>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</si>
  <si>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</si>
  <si>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</si>
  <si>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</si>
  <si>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</si>
  <si>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</si>
  <si>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</si>
  <si>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</si>
  <si>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</si>
  <si>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</si>
  <si>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</si>
  <si>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</si>
  <si>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</si>
  <si>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</si>
  <si>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</si>
  <si>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</si>
  <si>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</si>
  <si>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</si>
  <si>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</si>
  <si>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</si>
  <si>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</si>
  <si>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</si>
  <si>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</si>
  <si>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</si>
  <si>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</si>
  <si>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</si>
  <si>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</si>
  <si>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</si>
  <si>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</si>
  <si>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</si>
  <si>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</si>
  <si>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</si>
  <si>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</si>
  <si>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</si>
  <si>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</si>
  <si>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</si>
  <si>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</si>
  <si>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</si>
  <si>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</si>
  <si>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</si>
  <si>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</si>
  <si>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</si>
  <si>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</si>
  <si>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</si>
  <si>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</si>
  <si>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</si>
  <si>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</si>
  <si>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</si>
  <si>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</si>
  <si>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</si>
  <si>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</si>
  <si>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</si>
  <si>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</si>
  <si>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</si>
  <si>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</si>
  <si>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</si>
  <si>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</si>
  <si>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</si>
  <si>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</si>
  <si>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</si>
  <si>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</si>
  <si>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</si>
  <si>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</si>
  <si>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</si>
  <si>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</si>
  <si>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</si>
  <si>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</si>
  <si>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</si>
  <si>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</si>
  <si>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</si>
  <si>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</si>
  <si>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</si>
  <si>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</si>
  <si>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</si>
  <si>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</si>
  <si>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</si>
  <si>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</si>
  <si>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</si>
  <si>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</si>
  <si>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</si>
  <si>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</si>
  <si>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</si>
  <si>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</si>
  <si>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</si>
  <si>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</si>
  <si>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</si>
  <si>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</si>
  <si>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</si>
  <si>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</si>
  <si>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</si>
  <si>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</si>
  <si>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</si>
  <si>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</si>
  <si>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</si>
  <si>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</si>
  <si>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</si>
  <si>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</si>
  <si>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</si>
  <si>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</si>
  <si>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</si>
  <si>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</si>
  <si>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</si>
  <si>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</si>
  <si>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</si>
  <si>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</si>
  <si>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</si>
  <si>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</si>
  <si>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</si>
  <si>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</si>
  <si>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</si>
  <si>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</si>
  <si>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</si>
  <si>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</si>
  <si>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</si>
  <si>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</si>
  <si>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</si>
  <si>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</si>
  <si>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</si>
  <si>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</si>
  <si>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</si>
  <si>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</si>
  <si>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</si>
  <si>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</si>
  <si>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</si>
  <si>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</si>
  <si>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</si>
  <si>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</si>
  <si>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</si>
  <si>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</si>
  <si>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</si>
  <si>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</si>
  <si>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</si>
  <si>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</si>
  <si>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</si>
  <si>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</si>
  <si>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</si>
  <si>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</si>
  <si>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</si>
  <si>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</si>
  <si>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</si>
  <si>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</si>
  <si>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</si>
  <si>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</si>
  <si>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</si>
  <si>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</si>
  <si>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</si>
  <si>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</si>
  <si>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</si>
  <si>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</si>
  <si>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</si>
  <si>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</si>
  <si>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</si>
  <si>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</si>
  <si>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</si>
  <si>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</si>
  <si>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</si>
  <si>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</si>
  <si>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</si>
  <si>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</si>
  <si>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</si>
  <si>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</si>
  <si>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</si>
  <si>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</si>
  <si>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</si>
  <si>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</si>
  <si>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</si>
  <si>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</si>
  <si>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</si>
  <si>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</si>
  <si>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</si>
  <si>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</si>
  <si>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</si>
  <si>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</si>
  <si>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</si>
  <si>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</si>
  <si>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</si>
  <si>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</si>
  <si>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</si>
  <si>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</si>
  <si>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</si>
  <si>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</si>
  <si>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</si>
  <si>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</si>
  <si>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</si>
  <si>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</si>
  <si>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</si>
  <si>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</si>
  <si>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</si>
  <si>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</si>
  <si>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</si>
  <si>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</si>
  <si>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</si>
  <si>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</si>
  <si>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</si>
  <si>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</si>
  <si>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</si>
  <si>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</si>
  <si>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</si>
  <si>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</si>
  <si>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</si>
  <si>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</si>
  <si>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</si>
  <si>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</si>
  <si>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</si>
  <si>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</si>
  <si>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</si>
  <si>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</si>
  <si>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</si>
  <si>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</si>
  <si>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</si>
  <si>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</si>
  <si>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</si>
  <si>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</si>
  <si>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</si>
  <si>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</si>
  <si>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</si>
  <si>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</si>
  <si>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</si>
  <si>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</si>
  <si>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</si>
  <si>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</si>
  <si>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</si>
  <si>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</si>
  <si>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</si>
  <si>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</si>
  <si>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</si>
  <si>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</si>
  <si>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</si>
  <si>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</si>
  <si>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</si>
  <si>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</si>
  <si>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</si>
  <si>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</si>
  <si>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</si>
  <si>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</si>
  <si>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</si>
  <si>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</si>
  <si>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</si>
  <si>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</si>
  <si>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</si>
  <si>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</si>
  <si>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</si>
  <si>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</si>
  <si>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</si>
  <si>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</si>
  <si>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</si>
  <si>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</si>
  <si>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</si>
  <si>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</si>
  <si>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</si>
  <si>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</si>
  <si>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</si>
  <si>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</si>
  <si>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</si>
  <si>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</si>
  <si>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</si>
  <si>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</si>
  <si>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</si>
  <si>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</si>
  <si>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</si>
  <si>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</si>
  <si>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</si>
  <si>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</si>
  <si>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</si>
  <si>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</si>
  <si>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</si>
  <si>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</si>
  <si>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</si>
  <si>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</si>
  <si>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</si>
  <si>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</si>
  <si>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</si>
  <si>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</si>
  <si>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</si>
  <si>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</si>
  <si>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</si>
  <si>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</si>
  <si>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</si>
  <si>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</si>
  <si>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</si>
  <si>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</si>
  <si>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</si>
  <si>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</si>
  <si>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</si>
  <si>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</si>
  <si>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</si>
  <si>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</si>
  <si>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</si>
  <si>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</si>
  <si>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</si>
  <si>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</si>
  <si>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</si>
  <si>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</si>
  <si>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</si>
  <si>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</si>
  <si>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</si>
  <si>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</si>
  <si>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</si>
  <si>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</si>
  <si>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</si>
  <si>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</si>
  <si>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</si>
  <si>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</si>
  <si>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</si>
  <si>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</si>
  <si>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</si>
  <si>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</si>
  <si>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</si>
  <si>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</si>
  <si>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</si>
  <si>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</si>
  <si>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</si>
  <si>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</si>
  <si>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</si>
  <si>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</si>
  <si>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</si>
  <si>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</si>
  <si>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</si>
  <si>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</si>
  <si>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</si>
  <si>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</si>
  <si>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</si>
  <si>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</si>
  <si>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</si>
  <si>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</si>
  <si>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</si>
  <si>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</si>
  <si>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</si>
  <si>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</si>
  <si>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</si>
  <si>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</si>
  <si>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</si>
  <si>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</si>
  <si>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</si>
  <si>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</si>
  <si>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</si>
  <si>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</si>
  <si>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</si>
  <si>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</si>
  <si>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</si>
  <si>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</si>
  <si>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</si>
  <si>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</si>
  <si>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</si>
  <si>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</si>
  <si>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</si>
  <si>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</si>
  <si>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</si>
  <si>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</si>
  <si>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</si>
  <si>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</si>
  <si>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</si>
  <si>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</si>
  <si>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</si>
  <si>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</si>
  <si>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</si>
  <si>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</si>
  <si>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</si>
  <si>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</si>
  <si>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</si>
  <si>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</si>
  <si>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</si>
  <si>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</si>
  <si>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</si>
  <si>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</si>
  <si>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</si>
  <si>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</si>
  <si>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</si>
  <si>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</si>
  <si>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</si>
  <si>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</si>
  <si>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</si>
  <si>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</si>
  <si>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</si>
  <si>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</si>
  <si>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</si>
  <si>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</si>
  <si>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</si>
  <si>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</si>
  <si>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</si>
  <si>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</si>
  <si>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</si>
  <si>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</si>
  <si>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</si>
  <si>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</si>
  <si>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</si>
  <si>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</si>
  <si>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</si>
  <si>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</si>
  <si>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</si>
  <si>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</si>
  <si>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</si>
  <si>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</si>
  <si>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</si>
  <si>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</si>
  <si>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</si>
  <si>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</si>
  <si>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</si>
  <si>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</si>
  <si>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</si>
  <si>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</si>
  <si>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</si>
  <si>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</si>
  <si>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</si>
  <si>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</si>
  <si>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</si>
  <si>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</si>
  <si>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</si>
  <si>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</si>
  <si>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</si>
  <si>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</si>
  <si>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</si>
  <si>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</si>
  <si>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</si>
  <si>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</si>
  <si>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</si>
  <si>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</si>
  <si>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</si>
  <si>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</si>
  <si>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</si>
  <si>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</si>
  <si>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</si>
  <si>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</si>
  <si>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</si>
  <si>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</si>
  <si>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</si>
  <si>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</si>
  <si>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</si>
  <si>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</si>
  <si>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</si>
  <si>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</si>
  <si>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</si>
  <si>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</si>
  <si>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</si>
  <si>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</si>
  <si>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</si>
  <si>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</si>
  <si>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</si>
  <si>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</si>
  <si>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</si>
  <si>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</si>
  <si>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</si>
  <si>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</si>
  <si>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</si>
  <si>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</si>
  <si>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</si>
  <si>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</si>
  <si>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</si>
  <si>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</si>
  <si>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</si>
  <si>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</si>
  <si>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</si>
  <si>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</si>
  <si>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</si>
  <si>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</si>
  <si>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</si>
  <si>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</si>
  <si>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</si>
  <si>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</si>
  <si>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</si>
  <si>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</si>
  <si>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</si>
  <si>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</si>
  <si>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</si>
  <si>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</si>
  <si>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</si>
  <si>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</si>
  <si>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</si>
  <si>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</si>
  <si>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</si>
  <si>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</si>
  <si>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</si>
  <si>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</si>
  <si>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</si>
  <si>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</si>
  <si>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</si>
  <si>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</si>
  <si>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</si>
  <si>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</si>
  <si>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</si>
  <si>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</si>
  <si>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</si>
  <si>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</si>
  <si>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</si>
  <si>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</si>
  <si>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</si>
  <si>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</si>
  <si>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</si>
  <si>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</si>
  <si>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</si>
  <si>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</si>
  <si>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</si>
  <si>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</si>
  <si>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</si>
  <si>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</si>
  <si>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</si>
  <si>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</si>
  <si>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</si>
  <si>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</si>
  <si>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</si>
  <si>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</si>
  <si>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</si>
  <si>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</si>
  <si>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</si>
  <si>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</si>
  <si>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</si>
  <si>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</si>
  <si>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</si>
  <si>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</si>
  <si>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</si>
  <si>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</si>
  <si>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</si>
  <si>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</si>
  <si>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</si>
  <si>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</si>
  <si>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</si>
  <si>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</si>
  <si>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</si>
  <si>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</si>
  <si>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</si>
  <si>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</si>
  <si>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</si>
  <si>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</si>
  <si>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</si>
  <si>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</si>
  <si>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</si>
  <si>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</si>
  <si>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</si>
  <si>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</si>
  <si>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</si>
  <si>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</si>
  <si>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</si>
  <si>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</si>
  <si>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</si>
  <si>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</si>
  <si>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</si>
  <si>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</si>
  <si>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</si>
  <si>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</si>
  <si>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</si>
  <si>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</si>
  <si>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</si>
  <si>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</si>
  <si>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</si>
  <si>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</si>
  <si>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</si>
  <si>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</si>
  <si>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</si>
  <si>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</si>
  <si>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</si>
  <si>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</si>
  <si>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</si>
  <si>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</si>
  <si>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</si>
  <si>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</si>
  <si>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</si>
  <si>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</si>
  <si>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</si>
  <si>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</si>
  <si>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</si>
  <si>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</si>
  <si>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</si>
  <si>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</si>
  <si>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</si>
  <si>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</si>
  <si>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</si>
  <si>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</si>
  <si>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</si>
  <si>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</si>
  <si>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</si>
  <si>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</si>
  <si>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</si>
  <si>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</si>
  <si>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</si>
  <si>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</si>
  <si>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</si>
  <si>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</si>
  <si>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</si>
  <si>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</si>
  <si>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</si>
  <si>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</si>
  <si>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</si>
  <si>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</si>
  <si>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</si>
  <si>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</si>
  <si>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</si>
  <si>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</si>
  <si>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</si>
  <si>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</si>
  <si>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</si>
  <si>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</si>
  <si>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</si>
  <si>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</si>
  <si>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</si>
  <si>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</si>
  <si>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</si>
  <si>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</si>
  <si>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</si>
  <si>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</si>
  <si>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</si>
  <si>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</si>
  <si>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</si>
  <si>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</si>
  <si>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</si>
  <si>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</si>
  <si>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</si>
  <si>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</si>
  <si>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</si>
  <si>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</si>
  <si>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</si>
  <si>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</si>
  <si>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</si>
  <si>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</si>
  <si>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</si>
  <si>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</si>
  <si>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</si>
  <si>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</si>
  <si>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</si>
  <si>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</si>
  <si>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</si>
  <si>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</si>
  <si>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</si>
  <si>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</si>
  <si>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</si>
  <si>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</si>
  <si>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</si>
  <si>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</si>
  <si>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</si>
  <si>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</si>
  <si>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</si>
  <si>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</si>
  <si>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</si>
  <si>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</si>
  <si>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</si>
  <si>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</si>
  <si>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</si>
  <si>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</si>
  <si>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</si>
  <si>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</si>
  <si>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</si>
  <si>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</si>
  <si>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</si>
  <si>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</si>
  <si>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</si>
  <si>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</si>
  <si>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</si>
  <si>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</si>
  <si>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</si>
  <si>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</si>
  <si>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</si>
  <si>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</si>
  <si>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</si>
  <si>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</si>
  <si>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</si>
  <si>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</si>
  <si>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</si>
  <si>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</si>
  <si>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</si>
  <si>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</si>
  <si>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</si>
  <si>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</si>
  <si>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</si>
  <si>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</si>
  <si>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</si>
  <si>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</si>
  <si>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</si>
  <si>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</si>
  <si>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</si>
  <si>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</si>
  <si>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</si>
  <si>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</si>
  <si>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</si>
  <si>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</si>
  <si>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</si>
  <si>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</si>
  <si>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</si>
  <si>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</si>
  <si>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</si>
  <si>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</si>
  <si>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</si>
  <si>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</si>
  <si>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</si>
  <si>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</si>
  <si>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</si>
  <si>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</si>
  <si>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</si>
  <si>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</si>
  <si>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</si>
  <si>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</si>
  <si>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</si>
  <si>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</si>
  <si>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</si>
  <si>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</si>
  <si>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</si>
  <si>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</si>
  <si>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</si>
  <si>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</si>
  <si>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</si>
  <si>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</si>
  <si>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</si>
  <si>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</si>
  <si>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</si>
  <si>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</si>
  <si>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</si>
  <si>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</si>
  <si>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</si>
  <si>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</si>
  <si>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</si>
  <si>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</si>
  <si>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</si>
  <si>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</si>
  <si>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</si>
  <si>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</si>
  <si>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</si>
  <si>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</si>
  <si>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</si>
  <si>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</si>
  <si>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</si>
  <si>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</si>
  <si>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</si>
  <si>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</si>
  <si>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</si>
  <si>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</si>
  <si>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</si>
  <si>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</si>
  <si>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</si>
  <si>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</si>
  <si>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</si>
  <si>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</si>
  <si>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</si>
  <si>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</si>
  <si>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</si>
  <si>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</si>
  <si>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</si>
  <si>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</si>
  <si>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</si>
  <si>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</si>
  <si>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</si>
  <si>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</si>
  <si>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</si>
  <si>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</si>
  <si>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</si>
  <si>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</si>
  <si>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</si>
  <si>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</si>
  <si>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</si>
  <si>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</si>
  <si>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</si>
  <si>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</si>
  <si>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</si>
  <si>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</si>
  <si>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</si>
  <si>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</si>
  <si>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</si>
  <si>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</si>
  <si>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</si>
  <si>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</si>
  <si>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</si>
  <si>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</si>
  <si>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</si>
  <si>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</si>
  <si>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</si>
  <si>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</si>
  <si>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</si>
  <si>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</si>
  <si>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</si>
  <si>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</si>
  <si>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</si>
  <si>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</si>
  <si>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</si>
  <si>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</si>
  <si>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</si>
  <si>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</si>
  <si>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</si>
  <si>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</si>
  <si>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</si>
  <si>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</si>
  <si>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</si>
  <si>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</si>
  <si>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</si>
  <si>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</si>
  <si>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</si>
  <si>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</si>
  <si>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</si>
  <si>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</si>
  <si>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</si>
  <si>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</si>
  <si>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</si>
  <si>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</si>
  <si>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</si>
  <si>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</si>
  <si>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</si>
  <si>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</si>
  <si>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</si>
  <si>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</si>
  <si>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</si>
  <si>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</si>
  <si>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</si>
  <si>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</si>
  <si>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</si>
  <si>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</si>
  <si>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</si>
  <si>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</si>
  <si>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</si>
  <si>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</si>
  <si>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</si>
  <si>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</si>
  <si>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</si>
  <si>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</si>
  <si>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</si>
  <si>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</si>
  <si>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</si>
  <si>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</si>
  <si>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</si>
  <si>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</si>
  <si>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</si>
  <si>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</si>
  <si>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</si>
  <si>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</si>
  <si>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</si>
  <si>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</si>
  <si>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</si>
  <si>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</si>
  <si>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</si>
  <si>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</si>
  <si>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</si>
  <si>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</si>
  <si>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</si>
  <si>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</si>
  <si>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</si>
  <si>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</si>
  <si>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</si>
  <si>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</si>
  <si>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</si>
  <si>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</si>
  <si>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</si>
  <si>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</si>
  <si>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</si>
  <si>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</si>
  <si>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</si>
  <si>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</si>
  <si>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</si>
  <si>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</si>
  <si>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</si>
  <si>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</si>
  <si>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</si>
  <si>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</si>
  <si>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</si>
  <si>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</si>
  <si>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</si>
  <si>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</si>
  <si>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</si>
  <si>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</si>
  <si>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</si>
  <si>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</si>
  <si>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</si>
  <si>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</si>
  <si>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</si>
  <si>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</si>
  <si>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</si>
  <si>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</si>
  <si>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</si>
  <si>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</si>
  <si>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</si>
  <si>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</si>
  <si>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</si>
  <si>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</si>
  <si>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</si>
  <si>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</si>
  <si>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</si>
  <si>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</si>
  <si>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</si>
  <si>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</si>
  <si>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</si>
  <si>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</si>
  <si>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</si>
  <si>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</si>
  <si>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</si>
  <si>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</si>
  <si>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</si>
  <si>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</si>
  <si>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</si>
  <si>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</si>
  <si>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</si>
  <si>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</si>
  <si>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</si>
  <si>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</si>
  <si>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</si>
  <si>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</si>
  <si>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</si>
  <si>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</si>
  <si>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</si>
  <si>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</si>
  <si>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</si>
  <si>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</si>
  <si>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</si>
  <si>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</si>
  <si>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</si>
  <si>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</si>
  <si>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</si>
  <si>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</si>
  <si>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</si>
  <si>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</si>
  <si>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</si>
  <si>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</si>
  <si>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</si>
  <si>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</si>
  <si>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</si>
  <si>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</si>
  <si>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</si>
  <si>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</si>
  <si>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</si>
  <si>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</si>
  <si>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</si>
  <si>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</si>
  <si>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</si>
  <si>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</si>
  <si>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</si>
  <si>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</si>
  <si>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</si>
  <si>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</si>
  <si>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</si>
  <si>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</si>
  <si>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</si>
  <si>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</si>
  <si>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</si>
  <si>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</si>
  <si>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</si>
  <si>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</si>
  <si>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</si>
  <si>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</si>
  <si>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</si>
  <si>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</si>
  <si>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</si>
  <si>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</si>
  <si>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</si>
  <si>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</si>
  <si>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</si>
  <si>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</si>
  <si>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</si>
  <si>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</si>
  <si>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</si>
  <si>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</si>
  <si>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</si>
  <si>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</si>
  <si>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</si>
  <si>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</si>
  <si>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</si>
  <si>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</si>
  <si>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</si>
  <si>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</si>
  <si>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</si>
  <si>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</si>
  <si>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</si>
  <si>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</si>
  <si>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</si>
  <si>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</si>
  <si>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</si>
  <si>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</si>
  <si>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</si>
  <si>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</si>
  <si>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</si>
  <si>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</si>
  <si>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</si>
  <si>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</si>
  <si>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</si>
  <si>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</si>
  <si>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</si>
  <si>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</si>
  <si>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</si>
  <si>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</si>
  <si>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</si>
  <si>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</si>
  <si>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</si>
  <si>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</si>
  <si>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</si>
  <si>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</si>
  <si>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</si>
  <si>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</si>
  <si>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</si>
  <si>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</si>
  <si>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</si>
  <si>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</si>
  <si>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</si>
  <si>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</si>
  <si>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</si>
  <si>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</si>
  <si>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</si>
  <si>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</si>
  <si>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</si>
  <si>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</si>
  <si>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</si>
  <si>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</si>
  <si>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</si>
  <si>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</si>
  <si>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</si>
  <si>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</si>
  <si>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</si>
  <si>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</si>
  <si>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</si>
  <si>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</si>
  <si>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</si>
  <si>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</si>
  <si>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</si>
  <si>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</si>
  <si>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</si>
  <si>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</si>
  <si>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</si>
  <si>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</si>
  <si>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</si>
  <si>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</si>
  <si>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</si>
  <si>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</si>
  <si>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</si>
  <si>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</si>
  <si>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</si>
  <si>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</si>
  <si>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</si>
  <si>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</si>
  <si>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</si>
  <si>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</si>
  <si>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</si>
  <si>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</si>
  <si>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</si>
  <si>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</si>
  <si>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</si>
  <si>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</si>
  <si>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</si>
  <si>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</si>
  <si>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</si>
  <si>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</si>
  <si>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</si>
  <si>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</si>
  <si>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</si>
  <si>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</si>
  <si>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</si>
  <si>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</si>
  <si>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</si>
  <si>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</si>
  <si>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</si>
  <si>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</si>
  <si>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</si>
  <si>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</si>
  <si>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</si>
  <si>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</si>
  <si>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</si>
  <si>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</si>
  <si>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</si>
  <si>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</si>
  <si>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</si>
  <si>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</si>
  <si>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</si>
  <si>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</si>
  <si>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</si>
  <si>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</si>
  <si>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</si>
  <si>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</si>
  <si>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</si>
  <si>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</si>
  <si>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</si>
  <si>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</si>
  <si>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</si>
  <si>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</si>
  <si>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</si>
  <si>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</si>
  <si>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</si>
  <si>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</si>
  <si>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</si>
  <si>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</si>
  <si>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</si>
  <si>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</si>
  <si>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</si>
  <si>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</si>
  <si>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</si>
  <si>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</si>
  <si>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</si>
  <si>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</si>
  <si>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</si>
  <si>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</si>
  <si>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</si>
  <si>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</si>
  <si>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</si>
  <si>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</si>
  <si>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</si>
  <si>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</si>
  <si>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</si>
  <si>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</si>
  <si>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</si>
  <si>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</si>
  <si>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</si>
  <si>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</si>
  <si>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</si>
  <si>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</si>
  <si>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</si>
  <si>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</si>
  <si>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</si>
  <si>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</si>
  <si>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</si>
  <si>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</si>
  <si>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</si>
  <si>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</si>
  <si>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</si>
  <si>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</si>
  <si>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</si>
  <si>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</si>
  <si>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</si>
  <si>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</si>
  <si>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</si>
  <si>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</si>
  <si>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</si>
  <si>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</si>
  <si>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</si>
  <si>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</si>
  <si>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</si>
  <si>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</si>
  <si>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</si>
  <si>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</si>
  <si>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</si>
  <si>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</si>
  <si>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</si>
  <si>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</si>
  <si>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</si>
  <si>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</si>
  <si>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</si>
  <si>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</si>
  <si>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</si>
  <si>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</si>
  <si>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</si>
  <si>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</si>
  <si>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</si>
  <si>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</si>
  <si>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</si>
  <si>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</si>
  <si>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</si>
  <si>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</si>
  <si>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</si>
  <si>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</si>
  <si>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</si>
  <si>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</si>
  <si>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</si>
  <si>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</si>
  <si>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</si>
  <si>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</si>
  <si>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</si>
  <si>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</si>
  <si>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</si>
  <si>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</si>
  <si>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</si>
  <si>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</si>
  <si>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</si>
  <si>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</si>
  <si>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</si>
  <si>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</si>
  <si>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</si>
  <si>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</si>
  <si>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</si>
  <si>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</si>
  <si>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</si>
  <si>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</si>
  <si>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</si>
  <si>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</si>
  <si>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</si>
  <si>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</si>
  <si>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</si>
  <si>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</si>
  <si>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</si>
  <si>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</si>
  <si>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</si>
  <si>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</si>
  <si>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</si>
  <si>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</si>
  <si>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</si>
  <si>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</si>
  <si>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</si>
  <si>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</si>
  <si>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</si>
  <si>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</si>
  <si>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</si>
  <si>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</si>
  <si>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</si>
  <si>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</si>
  <si>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</si>
  <si>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</si>
  <si>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</si>
  <si>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</si>
  <si>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</si>
  <si>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</si>
  <si>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</si>
  <si>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</si>
  <si>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</si>
  <si>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</si>
  <si>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</si>
  <si>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</si>
  <si>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</si>
  <si>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</si>
  <si>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</si>
  <si>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</si>
  <si>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</si>
  <si>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</si>
  <si>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</si>
  <si>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</si>
  <si>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</si>
  <si>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</si>
  <si>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</si>
  <si>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</si>
  <si>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</si>
  <si>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</si>
  <si>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</si>
  <si>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</si>
  <si>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</si>
  <si>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</si>
  <si>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</si>
  <si>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</si>
  <si>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</si>
  <si>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</si>
  <si>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</si>
  <si>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</si>
  <si>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</si>
  <si>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</si>
  <si>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</si>
  <si>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</si>
  <si>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</si>
  <si>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</si>
  <si>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</si>
  <si>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</si>
  <si>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</si>
  <si>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</si>
  <si>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</si>
  <si>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</si>
  <si>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</si>
  <si>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</si>
  <si>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</si>
  <si>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</si>
  <si>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</si>
  <si>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</si>
  <si>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</si>
  <si>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</si>
  <si>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</si>
  <si>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</si>
  <si>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</si>
  <si>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</si>
  <si>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</si>
  <si>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</si>
  <si>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</si>
  <si>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</si>
  <si>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</si>
  <si>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</si>
  <si>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</si>
  <si>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</si>
  <si>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</si>
  <si>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</si>
  <si>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</si>
  <si>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</si>
  <si>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</si>
  <si>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</si>
  <si>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</si>
  <si>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</si>
  <si>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</si>
  <si>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</si>
  <si>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</si>
  <si>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</si>
  <si>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</si>
  <si>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</si>
  <si>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</si>
  <si>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</si>
  <si>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</si>
  <si>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</si>
  <si>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</si>
  <si>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</si>
  <si>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</si>
  <si>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</si>
  <si>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</si>
  <si>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</si>
  <si>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</si>
  <si>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</si>
  <si>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</si>
  <si>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</si>
  <si>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</si>
  <si>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</si>
  <si>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</si>
  <si>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</si>
  <si>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</si>
  <si>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</si>
  <si>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</si>
  <si>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</si>
  <si>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</si>
  <si>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</si>
  <si>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</si>
  <si>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</si>
  <si>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</si>
  <si>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</si>
  <si>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</si>
  <si>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</si>
  <si>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</si>
  <si>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</si>
  <si>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</si>
  <si>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</si>
  <si>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</si>
  <si>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</si>
  <si>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</si>
  <si>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</si>
  <si>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</si>
  <si>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</si>
  <si>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</si>
  <si>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</si>
  <si>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</si>
  <si>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</si>
  <si>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</si>
  <si>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</si>
  <si>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</si>
  <si>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</si>
  <si>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</si>
  <si>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</si>
  <si>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</si>
  <si>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</si>
  <si>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</si>
  <si>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</si>
  <si>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</si>
  <si>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</si>
  <si>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</si>
  <si>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</si>
  <si>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</si>
  <si>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</si>
  <si>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</si>
  <si>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</si>
  <si>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</si>
  <si>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</si>
  <si>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</si>
  <si>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</si>
  <si>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</si>
  <si>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</si>
  <si>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</si>
  <si>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</si>
  <si>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</si>
  <si>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</si>
  <si>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</si>
  <si>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</si>
  <si>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</si>
  <si>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</si>
  <si>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</si>
  <si>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</si>
  <si>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</si>
  <si>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</si>
  <si>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</si>
  <si>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</si>
  <si>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</si>
  <si>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</si>
  <si>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</si>
  <si>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</si>
  <si>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</si>
  <si>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</si>
  <si>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</si>
  <si>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</si>
  <si>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</si>
  <si>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</si>
  <si>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</si>
  <si>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</si>
  <si>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</si>
  <si>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</si>
  <si>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</si>
  <si>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</si>
  <si>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</si>
  <si>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</si>
  <si>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</si>
  <si>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</si>
  <si>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</si>
  <si>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</si>
  <si>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</si>
  <si>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</si>
  <si>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</si>
  <si>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</si>
  <si>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</si>
  <si>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</si>
  <si>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</si>
  <si>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</si>
  <si>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</si>
  <si>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</si>
  <si>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</si>
  <si>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</si>
  <si>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</si>
  <si>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</si>
  <si>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</si>
  <si>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</si>
  <si>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</si>
  <si>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</si>
  <si>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</si>
  <si>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</si>
  <si>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</si>
  <si>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</si>
  <si>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</si>
  <si>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</si>
  <si>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</si>
  <si>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</si>
  <si>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</si>
  <si>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</si>
  <si>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</si>
  <si>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</si>
  <si>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</si>
  <si>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</si>
  <si>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</si>
  <si>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</si>
  <si>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</si>
  <si>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</si>
  <si>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</si>
  <si>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</si>
  <si>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</si>
  <si>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</si>
  <si>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</si>
  <si>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</si>
  <si>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</si>
  <si>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</si>
  <si>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</si>
  <si>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</si>
  <si>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</si>
  <si>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</si>
  <si>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</si>
  <si>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</si>
  <si>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</si>
  <si>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</si>
  <si>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</si>
  <si>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</si>
  <si>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</si>
  <si>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</si>
  <si>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</si>
  <si>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</si>
  <si>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</si>
  <si>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</si>
  <si>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</si>
  <si>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</si>
  <si>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</si>
  <si>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</si>
  <si>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</si>
  <si>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</si>
  <si>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</si>
  <si>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</si>
  <si>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</si>
  <si>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</si>
  <si>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</si>
  <si>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</si>
  <si>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</si>
  <si>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</si>
  <si>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</si>
  <si>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</si>
  <si>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</si>
  <si>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</si>
  <si>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</si>
  <si>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</si>
  <si>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</si>
  <si>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</si>
  <si>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</si>
  <si>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</si>
  <si>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</si>
  <si>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</si>
  <si>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</si>
  <si>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</si>
  <si>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</si>
  <si>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</si>
  <si>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</si>
  <si>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</si>
  <si>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</si>
  <si>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</si>
  <si>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</si>
  <si>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</si>
  <si>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</si>
  <si>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</si>
  <si>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</si>
  <si>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</si>
  <si>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</si>
  <si>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</si>
  <si>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</si>
  <si>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</si>
  <si>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</si>
  <si>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</si>
  <si>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</si>
  <si>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</si>
  <si>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</si>
  <si>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</si>
  <si>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</si>
  <si>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</si>
  <si>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</si>
  <si>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</si>
  <si>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</si>
  <si>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</si>
  <si>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</si>
  <si>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</si>
  <si>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</si>
  <si>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</si>
  <si>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</si>
  <si>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</si>
  <si>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</si>
  <si>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</si>
  <si>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</si>
  <si>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</si>
  <si>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</si>
  <si>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</si>
  <si>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</si>
  <si>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</si>
  <si>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</si>
  <si>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</si>
  <si>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</si>
  <si>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</si>
  <si>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</si>
  <si>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</si>
  <si>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</si>
  <si>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</si>
  <si>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</si>
  <si>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</si>
  <si>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</si>
  <si>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</si>
  <si>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</si>
  <si>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</si>
  <si>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</si>
  <si>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</si>
  <si>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</si>
  <si>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</si>
  <si>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</si>
  <si>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</si>
  <si>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</si>
  <si>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</si>
  <si>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</si>
  <si>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</si>
  <si>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</si>
  <si>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</si>
  <si>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</si>
  <si>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</si>
  <si>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</si>
  <si>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</si>
  <si>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</si>
  <si>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</si>
  <si>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</si>
  <si>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</si>
  <si>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</si>
  <si>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</si>
  <si>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</si>
  <si>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</si>
  <si>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</si>
  <si>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</si>
  <si>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</si>
  <si>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</si>
  <si>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</si>
  <si>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</si>
  <si>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</si>
  <si>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</si>
  <si>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</si>
  <si>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</si>
  <si>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</si>
  <si>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</si>
  <si>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</si>
  <si>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</si>
  <si>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</si>
  <si>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</si>
  <si>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</si>
  <si>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</si>
  <si>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</si>
  <si>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</si>
  <si>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</si>
  <si>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</si>
  <si>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</si>
  <si>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</si>
  <si>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</si>
  <si>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</si>
  <si>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</si>
  <si>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</si>
  <si>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</si>
  <si>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</si>
  <si>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</si>
  <si>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</si>
  <si>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</si>
  <si>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</si>
  <si>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</si>
  <si>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</si>
  <si>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</si>
  <si>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</si>
  <si>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</si>
  <si>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</si>
  <si>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</si>
  <si>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</si>
  <si>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</si>
  <si>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</si>
  <si>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</si>
  <si>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</si>
  <si>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</si>
  <si>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</si>
  <si>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</si>
  <si>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</si>
  <si>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</si>
  <si>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</si>
  <si>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</si>
  <si>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</si>
  <si>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</si>
  <si>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</si>
  <si>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</si>
  <si>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</si>
  <si>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</si>
  <si>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</si>
  <si>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</si>
  <si>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</si>
  <si>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</si>
  <si>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</si>
  <si>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</si>
  <si>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</si>
  <si>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</si>
  <si>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</si>
  <si>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</si>
  <si>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</si>
  <si>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</si>
  <si>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</si>
  <si>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</si>
  <si>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</si>
  <si>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</si>
  <si>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</si>
  <si>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</si>
  <si>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</si>
  <si>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</si>
  <si>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</si>
  <si>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</si>
  <si>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</si>
  <si>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</si>
  <si>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</si>
  <si>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</si>
  <si>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</si>
  <si>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</si>
  <si>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</si>
  <si>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</si>
  <si>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</si>
  <si>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</si>
  <si>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</si>
  <si>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</si>
  <si>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</si>
  <si>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</si>
  <si>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</si>
  <si>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</si>
  <si>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</si>
  <si>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</si>
  <si>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</si>
  <si>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</si>
  <si>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</si>
  <si>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</si>
  <si>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</si>
  <si>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</si>
  <si>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</si>
  <si>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</si>
  <si>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</si>
  <si>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</si>
  <si>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</si>
  <si>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</si>
  <si>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</si>
  <si>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</si>
  <si>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</si>
  <si>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</si>
  <si>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</si>
  <si>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</si>
  <si>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</si>
  <si>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</si>
  <si>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</si>
  <si>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</si>
  <si>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</si>
  <si>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</si>
  <si>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</si>
  <si>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</si>
  <si>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</si>
  <si>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</si>
  <si>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</si>
  <si>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</si>
  <si>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</si>
  <si>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</si>
  <si>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</si>
  <si>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</si>
  <si>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</si>
  <si>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</si>
  <si>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</si>
  <si>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</si>
  <si>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</si>
  <si>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</si>
  <si>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</si>
  <si>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</si>
  <si>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</si>
  <si>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</si>
  <si>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</si>
  <si>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</si>
  <si>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</si>
  <si>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</si>
  <si>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</si>
  <si>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</si>
  <si>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</si>
  <si>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</si>
  <si>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</si>
  <si>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</si>
  <si>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</si>
  <si>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</si>
  <si>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</si>
  <si>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</si>
  <si>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</si>
  <si>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</si>
  <si>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</si>
  <si>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</si>
  <si>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</si>
  <si>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</si>
  <si>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</si>
  <si>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</si>
  <si>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</si>
  <si>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</si>
  <si>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</si>
  <si>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</si>
  <si>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</si>
  <si>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</si>
  <si>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</si>
  <si>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</si>
  <si>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</si>
  <si>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</si>
  <si>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</si>
  <si>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</si>
  <si>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</si>
  <si>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</si>
  <si>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</si>
  <si>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</si>
  <si>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</si>
  <si>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</si>
  <si>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</si>
  <si>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</si>
  <si>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</si>
  <si>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</si>
  <si>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</si>
  <si>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</si>
  <si>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</si>
  <si>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</si>
  <si>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</si>
  <si>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</si>
  <si>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</si>
  <si>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</si>
  <si>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</si>
  <si>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</si>
  <si>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</si>
  <si>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</si>
  <si>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</si>
  <si>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</si>
  <si>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</si>
  <si>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</si>
  <si>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</si>
  <si>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</si>
  <si>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</si>
  <si>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</si>
  <si>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</si>
  <si>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</si>
  <si>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</si>
  <si>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</si>
  <si>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</si>
  <si>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</si>
  <si>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</si>
  <si>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</si>
  <si>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</si>
  <si>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</si>
  <si>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</si>
  <si>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</si>
  <si>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</si>
  <si>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</si>
  <si>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</si>
  <si>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</si>
  <si>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</si>
  <si>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</si>
  <si>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</si>
  <si>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</si>
  <si>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</si>
  <si>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</si>
  <si>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</si>
  <si>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</si>
  <si>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</si>
  <si>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</si>
  <si>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</si>
  <si>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</si>
  <si>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</si>
  <si>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</si>
  <si>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</si>
  <si>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</si>
  <si>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</si>
  <si>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</si>
  <si>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</si>
  <si>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</si>
  <si>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</si>
  <si>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</si>
  <si>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</si>
  <si>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</si>
  <si>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</si>
  <si>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</si>
  <si>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</si>
  <si>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</si>
  <si>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</si>
  <si>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</si>
  <si>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</si>
  <si>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</si>
  <si>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</si>
  <si>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</si>
  <si>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</si>
  <si>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</si>
  <si>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</si>
  <si>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</si>
  <si>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</si>
  <si>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</si>
  <si>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</si>
  <si>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</si>
  <si>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</si>
  <si>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</si>
  <si>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</si>
  <si>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</si>
  <si>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</si>
  <si>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</si>
  <si>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</si>
  <si>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</si>
  <si>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</si>
  <si>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</si>
  <si>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</si>
  <si>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</si>
  <si>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</si>
  <si>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</si>
  <si>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</si>
  <si>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</si>
  <si>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</si>
  <si>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</si>
  <si>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</si>
  <si>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</si>
  <si>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</si>
  <si>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</si>
  <si>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</si>
  <si>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</si>
  <si>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</si>
  <si>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</si>
  <si>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</si>
  <si>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</si>
  <si>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</si>
  <si>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</si>
  <si>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</si>
  <si>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</si>
  <si>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</si>
  <si>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</si>
  <si>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</si>
  <si>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</si>
  <si>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</si>
  <si>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</si>
  <si>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</si>
  <si>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</si>
  <si>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</si>
  <si>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</si>
  <si>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</si>
  <si>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</si>
  <si>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</si>
  <si>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</si>
  <si>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</si>
  <si>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</si>
  <si>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</si>
  <si>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</si>
  <si>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</si>
  <si>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</si>
  <si>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</si>
  <si>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</si>
  <si>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</si>
  <si>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</si>
  <si>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</si>
  <si>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</si>
  <si>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</si>
  <si>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</si>
  <si>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</si>
  <si>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</si>
  <si>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</si>
  <si>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</si>
  <si>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</si>
  <si>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</si>
  <si>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</si>
  <si>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</si>
  <si>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</si>
  <si>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</si>
  <si>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</si>
  <si>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</si>
  <si>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</si>
  <si>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</si>
  <si>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</si>
  <si>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</si>
  <si>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</si>
  <si>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</si>
  <si>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</si>
  <si>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</si>
  <si>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</si>
  <si>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</si>
  <si>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</si>
  <si>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</si>
  <si>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</si>
  <si>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</si>
  <si>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</si>
  <si>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</si>
  <si>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</si>
  <si>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</si>
  <si>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</si>
  <si>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</si>
  <si>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</si>
  <si>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</si>
  <si>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</si>
  <si>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</si>
  <si>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</si>
  <si>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</si>
  <si>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</si>
  <si>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</si>
  <si>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</si>
  <si>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</si>
  <si>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</si>
  <si>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</si>
  <si>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</si>
  <si>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</si>
  <si>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</si>
  <si>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</si>
  <si>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</si>
  <si>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</si>
  <si>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</si>
  <si>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</si>
  <si>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</si>
  <si>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</si>
  <si>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</si>
  <si>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</si>
  <si>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</si>
  <si>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</si>
  <si>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</si>
  <si>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</si>
  <si>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</si>
  <si>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</si>
  <si>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</si>
  <si>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</si>
  <si>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</si>
  <si>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</si>
  <si>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</si>
  <si>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</si>
  <si>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</si>
  <si>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</si>
  <si>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</si>
  <si>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</si>
  <si>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</si>
  <si>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</si>
  <si>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</si>
  <si>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</si>
  <si>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</si>
  <si>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</si>
  <si>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</si>
  <si>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</si>
  <si>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</si>
  <si>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</si>
  <si>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</si>
  <si>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</si>
  <si>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</si>
  <si>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</si>
  <si>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</si>
  <si>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</si>
  <si>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</si>
  <si>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</si>
  <si>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</si>
  <si>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</si>
  <si>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</si>
  <si>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</si>
  <si>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</si>
  <si>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</si>
  <si>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</si>
  <si>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</si>
  <si>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</si>
  <si>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</si>
  <si>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</si>
  <si>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</si>
  <si>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</si>
  <si>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</si>
  <si>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</si>
  <si>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</si>
  <si>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</si>
  <si>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</si>
  <si>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</si>
  <si>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</si>
  <si>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</si>
  <si>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</si>
  <si>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</si>
  <si>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</si>
  <si>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</si>
  <si>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</si>
  <si>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</si>
  <si>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</si>
  <si>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</si>
  <si>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</si>
  <si>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</si>
  <si>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</si>
  <si>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</si>
  <si>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</si>
  <si>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</si>
  <si>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</si>
  <si>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</si>
  <si>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</si>
  <si>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</si>
  <si>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</si>
  <si>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</si>
  <si>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</si>
  <si>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</si>
  <si>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</si>
  <si>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</si>
  <si>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</si>
  <si>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</si>
  <si>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</si>
  <si>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</si>
  <si>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</si>
  <si>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</si>
  <si>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</si>
  <si>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</si>
  <si>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</si>
  <si>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</si>
  <si>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</si>
  <si>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</si>
  <si>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</si>
  <si>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</si>
  <si>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</si>
  <si>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</si>
  <si>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</si>
  <si>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</si>
  <si>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</si>
  <si>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</si>
  <si>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</si>
  <si>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</si>
  <si>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</si>
  <si>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</si>
  <si>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</si>
  <si>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</si>
  <si>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</si>
  <si>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</si>
  <si>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</si>
  <si>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</si>
  <si>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</si>
  <si>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</si>
  <si>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</si>
  <si>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</si>
  <si>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</si>
  <si>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</si>
  <si>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</si>
  <si>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</si>
  <si>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</si>
  <si>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</si>
  <si>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</si>
  <si>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</si>
  <si>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</si>
  <si>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</si>
  <si>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</si>
  <si>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</si>
  <si>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</si>
  <si>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</si>
  <si>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</si>
  <si>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</si>
  <si>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</si>
  <si>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</si>
  <si>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</si>
  <si>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</si>
  <si>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</si>
  <si>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</si>
  <si>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</si>
  <si>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</si>
  <si>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</si>
  <si>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</si>
  <si>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</si>
  <si>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</si>
  <si>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</si>
  <si>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</si>
  <si>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</si>
  <si>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</si>
  <si>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</si>
  <si>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</si>
  <si>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</si>
  <si>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</si>
  <si>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</si>
  <si>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</si>
  <si>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</si>
  <si>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</si>
  <si>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</si>
  <si>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</si>
  <si>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</si>
  <si>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</si>
  <si>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</si>
  <si>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</si>
  <si>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</si>
  <si>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</si>
  <si>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</si>
  <si>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</si>
  <si>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</si>
  <si>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</si>
  <si>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</si>
  <si>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</si>
  <si>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</si>
  <si>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</si>
  <si>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</si>
  <si>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</si>
  <si>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</si>
  <si>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</si>
  <si>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</si>
  <si>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</si>
  <si>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</si>
  <si>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</si>
  <si>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</si>
  <si>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</si>
  <si>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</si>
  <si>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</si>
  <si>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</si>
  <si>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</si>
  <si>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</si>
  <si>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</si>
  <si>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</si>
  <si>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</si>
  <si>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</si>
  <si>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</si>
  <si>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</si>
  <si>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</si>
  <si>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</si>
  <si>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</si>
  <si>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</si>
  <si>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</si>
  <si>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</si>
  <si>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</si>
  <si>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</si>
  <si>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</si>
  <si>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</si>
  <si>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</si>
  <si>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</si>
  <si>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</si>
  <si>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</si>
  <si>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</si>
  <si>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</si>
  <si>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</si>
  <si>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</si>
  <si>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</si>
  <si>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</si>
  <si>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</si>
  <si>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</si>
  <si>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</si>
  <si>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</si>
  <si>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</si>
  <si>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</si>
  <si>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</si>
  <si>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</si>
  <si>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</si>
  <si>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</si>
  <si>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</si>
  <si>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</si>
  <si>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</si>
  <si>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</si>
  <si>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</si>
  <si>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</si>
  <si>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</si>
  <si>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</si>
  <si>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</si>
  <si>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</si>
  <si>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</si>
  <si>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</si>
  <si>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</si>
  <si>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</si>
  <si>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</si>
  <si>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</si>
  <si>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</si>
  <si>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</si>
  <si>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</si>
  <si>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</si>
  <si>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</si>
  <si>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</si>
  <si>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</si>
  <si>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</si>
  <si>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</si>
  <si>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</si>
  <si>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</si>
  <si>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</si>
  <si>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</si>
  <si>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</si>
  <si>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</si>
  <si>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</si>
  <si>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</si>
  <si>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</si>
  <si>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</si>
  <si>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</si>
  <si>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</si>
  <si>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</si>
  <si>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</si>
  <si>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</si>
  <si>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</si>
  <si>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</si>
  <si>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</si>
  <si>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</si>
  <si>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</si>
  <si>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</si>
  <si>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</si>
  <si>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</si>
  <si>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</si>
  <si>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</si>
  <si>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</si>
  <si>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</si>
  <si>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</si>
  <si>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</si>
  <si>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</si>
  <si>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</si>
  <si>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</si>
  <si>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</si>
  <si>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</si>
  <si>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</si>
  <si>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</si>
  <si>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</si>
  <si>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</si>
  <si>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</si>
  <si>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</si>
  <si>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</si>
  <si>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</si>
  <si>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</si>
  <si>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</si>
  <si>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</si>
  <si>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</si>
  <si>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</si>
  <si>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</si>
  <si>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</si>
  <si>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</si>
  <si>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</si>
  <si>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</si>
  <si>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</si>
  <si>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</si>
  <si>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</si>
  <si>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</si>
  <si>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</si>
  <si>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</si>
  <si>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</si>
  <si>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</si>
  <si>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</si>
  <si>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</si>
  <si>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</si>
  <si>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</si>
  <si>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</si>
  <si>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</si>
  <si>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</si>
  <si>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</si>
  <si>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</si>
  <si>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</si>
  <si>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</si>
  <si>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</si>
  <si>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</si>
  <si>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</si>
  <si>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</si>
  <si>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</si>
  <si>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</si>
  <si>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</si>
  <si>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</si>
  <si>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</si>
  <si>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</si>
  <si>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</si>
  <si>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</si>
  <si>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</si>
  <si>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</si>
  <si>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</si>
  <si>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</si>
  <si>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</si>
  <si>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</si>
  <si>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</si>
  <si>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</si>
  <si>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</si>
  <si>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</si>
  <si>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</si>
  <si>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</si>
  <si>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</si>
  <si>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</si>
  <si>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</si>
  <si>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</si>
  <si>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</si>
  <si>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</si>
  <si>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</si>
  <si>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</si>
  <si>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</si>
  <si>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</si>
  <si>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</si>
  <si>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</si>
  <si>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</si>
  <si>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</si>
  <si>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</si>
  <si>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</si>
  <si>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</si>
  <si>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</si>
  <si>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</si>
  <si>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</si>
  <si>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</si>
  <si>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</si>
  <si>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</si>
  <si>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</si>
  <si>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</si>
  <si>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</si>
  <si>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</si>
  <si>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</si>
  <si>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</si>
  <si>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</si>
  <si>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</si>
  <si>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</si>
  <si>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</si>
  <si>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</si>
  <si>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</si>
  <si>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</si>
  <si>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</si>
  <si>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</si>
  <si>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</si>
  <si>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</si>
  <si>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</si>
  <si>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</si>
  <si>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</si>
  <si>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</si>
  <si>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</si>
  <si>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</si>
  <si>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</si>
  <si>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</si>
  <si>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</si>
  <si>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</si>
  <si>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</si>
  <si>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</si>
  <si>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</si>
  <si>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</si>
  <si>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</si>
  <si>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</si>
  <si>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</si>
  <si>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</si>
  <si>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</si>
  <si>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</si>
  <si>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</si>
  <si>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</si>
  <si>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</si>
  <si>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</si>
  <si>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</si>
  <si>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</si>
  <si>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</si>
  <si>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</si>
  <si>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</si>
  <si>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</si>
  <si>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</si>
  <si>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</si>
  <si>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</si>
  <si>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</si>
  <si>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</si>
  <si>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</si>
  <si>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</si>
  <si>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</si>
  <si>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</si>
  <si>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</si>
  <si>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</si>
  <si>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</si>
  <si>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</si>
  <si>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</si>
  <si>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</si>
  <si>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</si>
  <si>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</si>
  <si>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</si>
  <si>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</si>
  <si>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</si>
  <si>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</si>
  <si>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</si>
  <si>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</si>
  <si>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</si>
  <si>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</si>
  <si>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</si>
  <si>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</si>
  <si>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</si>
  <si>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</si>
  <si>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</si>
  <si>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</si>
  <si>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</si>
  <si>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</si>
  <si>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</si>
  <si>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</si>
  <si>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</si>
  <si>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</si>
  <si>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</si>
  <si>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</si>
  <si>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</si>
  <si>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</si>
  <si>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</si>
  <si>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</si>
  <si>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</si>
  <si>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</si>
  <si>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</si>
  <si>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</si>
  <si>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</si>
  <si>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</si>
  <si>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</si>
  <si>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</si>
  <si>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</si>
  <si>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</si>
  <si>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</si>
  <si>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</si>
  <si>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</si>
  <si>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</si>
  <si>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</si>
  <si>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</si>
  <si>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</si>
  <si>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</si>
  <si>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</si>
  <si>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</si>
  <si>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</si>
  <si>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</si>
  <si>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</si>
  <si>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</si>
  <si>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</si>
  <si>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</si>
  <si>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</si>
  <si>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</si>
  <si>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</si>
  <si>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</si>
  <si>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</si>
  <si>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</si>
  <si>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</si>
  <si>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</si>
  <si>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</si>
  <si>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</si>
  <si>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</si>
  <si>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</si>
  <si>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</si>
  <si>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</si>
  <si>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</si>
  <si>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</si>
  <si>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</si>
  <si>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</si>
  <si>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</si>
  <si>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</si>
  <si>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</si>
  <si>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</si>
  <si>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</si>
  <si>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</si>
  <si>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</si>
  <si>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</si>
  <si>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</si>
  <si>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</si>
  <si>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</si>
  <si>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</si>
  <si>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</si>
  <si>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</si>
  <si>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</si>
  <si>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</si>
  <si>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</si>
  <si>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</si>
  <si>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</si>
  <si>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</si>
  <si>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</si>
  <si>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</si>
  <si>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</si>
  <si>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</si>
  <si>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</si>
  <si>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</si>
  <si>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</si>
  <si>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</si>
  <si>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</si>
  <si>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</si>
  <si>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</si>
  <si>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</si>
  <si>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</si>
  <si>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</si>
  <si>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</si>
  <si>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</si>
  <si>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</si>
  <si>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</si>
  <si>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</si>
  <si>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</si>
  <si>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</si>
  <si>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</si>
  <si>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</si>
  <si>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</si>
  <si>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</si>
  <si>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</si>
  <si>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</si>
  <si>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</si>
  <si>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</si>
  <si>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</si>
  <si>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</si>
  <si>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</si>
  <si>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</si>
  <si>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</si>
  <si>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</si>
  <si>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</si>
  <si>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</si>
  <si>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</si>
  <si>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</si>
  <si>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</si>
  <si>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</si>
  <si>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</si>
  <si>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</si>
  <si>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</si>
  <si>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</si>
  <si>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</si>
  <si>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</si>
  <si>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</si>
  <si>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</si>
  <si>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</si>
  <si>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</si>
  <si>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</si>
  <si>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</si>
  <si>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</si>
  <si>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</si>
  <si>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</si>
  <si>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</si>
  <si>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</si>
  <si>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</si>
  <si>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</si>
  <si>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</si>
  <si>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</si>
  <si>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</si>
  <si>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</si>
  <si>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</si>
  <si>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</si>
  <si>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</si>
  <si>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</si>
  <si>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</si>
  <si>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</si>
  <si>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</si>
  <si>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</si>
  <si>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</si>
  <si>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</si>
  <si>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</si>
  <si>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</si>
  <si>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</si>
  <si>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</si>
  <si>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</si>
  <si>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</si>
  <si>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</si>
  <si>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</si>
  <si>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</si>
  <si>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</si>
  <si>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</si>
  <si>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</si>
  <si>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</si>
  <si>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</si>
  <si>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</si>
  <si>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</si>
  <si>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</si>
  <si>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</si>
  <si>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</si>
  <si>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</si>
  <si>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</si>
  <si>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</si>
  <si>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</si>
  <si>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</si>
  <si>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</si>
  <si>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</si>
  <si>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</si>
  <si>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</si>
  <si>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</si>
  <si>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</si>
  <si>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</si>
  <si>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</si>
  <si>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</si>
  <si>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</si>
  <si>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</si>
  <si>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</si>
  <si>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</si>
  <si>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</si>
  <si>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</si>
  <si>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</si>
  <si>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</si>
  <si>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</si>
  <si>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</si>
  <si>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</si>
  <si>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</si>
  <si>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</si>
  <si>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</si>
  <si>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</si>
  <si>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</si>
  <si>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</si>
  <si>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</si>
  <si>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</si>
  <si>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</si>
  <si>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</si>
  <si>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</si>
  <si>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</si>
  <si>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</si>
  <si>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</si>
  <si>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</si>
  <si>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</si>
  <si>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</si>
  <si>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</si>
  <si>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</si>
  <si>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</si>
  <si>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</si>
  <si>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</si>
  <si>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</si>
  <si>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</si>
  <si>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</si>
  <si>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</si>
  <si>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</si>
  <si>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</si>
  <si>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</si>
  <si>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</si>
  <si>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</si>
  <si>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</si>
  <si>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</si>
  <si>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</si>
  <si>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</si>
  <si>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</si>
  <si>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</si>
  <si>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</si>
  <si>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</si>
  <si>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</si>
  <si>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</si>
  <si>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</si>
  <si>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</si>
  <si>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</si>
  <si>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</si>
  <si>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</si>
  <si>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</si>
  <si>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</si>
  <si>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</si>
  <si>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</si>
  <si>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</si>
  <si>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</si>
  <si>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</si>
  <si>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</si>
  <si>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</si>
  <si>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</si>
  <si>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</si>
  <si>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</si>
  <si>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</si>
  <si>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</si>
  <si>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</si>
  <si>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</si>
  <si>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</si>
  <si>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</si>
  <si>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</si>
  <si>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</si>
  <si>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</si>
  <si>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</si>
  <si>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</si>
  <si>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</si>
  <si>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</si>
  <si>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</si>
  <si>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</si>
  <si>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</si>
  <si>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</si>
  <si>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</si>
  <si>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</si>
  <si>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</si>
  <si>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</si>
  <si>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</si>
  <si>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</si>
  <si>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</si>
  <si>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</si>
  <si>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</si>
  <si>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</si>
  <si>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</si>
  <si>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</si>
  <si>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</si>
  <si>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</si>
  <si>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</si>
  <si>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</si>
  <si>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</si>
  <si>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</si>
  <si>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</si>
  <si>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</si>
  <si>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</si>
  <si>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</si>
  <si>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</si>
  <si>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</si>
  <si>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</si>
  <si>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</si>
  <si>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</si>
  <si>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</si>
  <si>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</si>
  <si>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</si>
  <si>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</si>
  <si>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</si>
  <si>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</si>
  <si>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</si>
  <si>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</si>
  <si>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</si>
  <si>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</si>
  <si>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</si>
  <si>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</si>
  <si>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</si>
  <si>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</si>
  <si>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</si>
  <si>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</si>
  <si>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</si>
  <si>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</si>
  <si>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</si>
  <si>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</si>
  <si>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</si>
  <si>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</si>
  <si>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</si>
  <si>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</si>
  <si>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</si>
  <si>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</si>
  <si>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</si>
  <si>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</si>
  <si>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</si>
  <si>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</si>
  <si>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</si>
  <si>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</si>
  <si>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</si>
  <si>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</si>
  <si>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</si>
  <si>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</si>
  <si>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</si>
  <si>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</si>
  <si>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</si>
  <si>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</si>
  <si>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</si>
  <si>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</si>
  <si>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</si>
  <si>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</si>
  <si>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</si>
  <si>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</si>
  <si>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</si>
  <si>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</si>
  <si>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</si>
  <si>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</si>
  <si>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</si>
  <si>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</si>
  <si>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</si>
  <si>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</si>
  <si>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</si>
  <si>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</si>
  <si>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</si>
  <si>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</si>
  <si>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</si>
  <si>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</si>
  <si>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</si>
  <si>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</si>
  <si>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</si>
  <si>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</si>
  <si>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</si>
  <si>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</si>
  <si>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</si>
  <si>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</si>
  <si>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</si>
  <si>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</si>
  <si>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</si>
  <si>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</si>
  <si>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</si>
  <si>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</si>
  <si>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</si>
  <si>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</si>
  <si>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</si>
  <si>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</si>
  <si>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</si>
  <si>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</si>
  <si>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</si>
  <si>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</si>
  <si>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</si>
  <si>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</si>
  <si>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</si>
  <si>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</si>
  <si>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</si>
  <si>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</si>
  <si>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</si>
  <si>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</si>
  <si>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</si>
  <si>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</si>
  <si>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</si>
  <si>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</si>
  <si>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</si>
  <si>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</si>
  <si>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</si>
  <si>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</si>
  <si>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</si>
  <si>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</si>
  <si>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</si>
  <si>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</si>
  <si>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</si>
  <si>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</si>
  <si>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</si>
  <si>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</si>
  <si>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</si>
  <si>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</si>
  <si>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</si>
  <si>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</si>
  <si>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</si>
  <si>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</si>
  <si>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</si>
  <si>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</si>
  <si>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</si>
  <si>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</si>
  <si>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</si>
  <si>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</si>
  <si>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</si>
  <si>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</si>
  <si>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</si>
  <si>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</si>
  <si>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</si>
  <si>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</si>
  <si>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</si>
  <si>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</si>
  <si>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</si>
  <si>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</si>
  <si>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</si>
  <si>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</si>
  <si>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</si>
  <si>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</si>
  <si>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</si>
  <si>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</si>
  <si>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</si>
  <si>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</si>
  <si>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</si>
  <si>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</si>
  <si>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</si>
  <si>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</si>
  <si>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</si>
  <si>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</si>
  <si>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</si>
  <si>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</si>
  <si>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</si>
  <si>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</si>
  <si>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</si>
  <si>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</si>
  <si>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</si>
  <si>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</si>
  <si>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</si>
  <si>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</si>
  <si>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</si>
  <si>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</si>
  <si>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</si>
  <si>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</si>
  <si>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</si>
  <si>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</si>
  <si>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</si>
  <si>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</si>
  <si>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</si>
  <si>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</si>
  <si>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</si>
  <si>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</si>
  <si>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</si>
  <si>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</si>
  <si>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</si>
  <si>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</si>
  <si>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</si>
  <si>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</si>
  <si>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</si>
  <si>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</si>
  <si>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</si>
  <si>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</si>
  <si>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</si>
  <si>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</si>
  <si>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</si>
  <si>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</si>
  <si>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</si>
  <si>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</si>
  <si>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</si>
  <si>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</si>
  <si>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</si>
  <si>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</si>
  <si>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</si>
  <si>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</si>
  <si>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</si>
  <si>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</si>
  <si>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</si>
  <si>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</si>
  <si>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</si>
  <si>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</si>
  <si>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</si>
  <si>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</si>
  <si>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</si>
  <si>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</si>
  <si>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</si>
  <si>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</si>
  <si>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</si>
  <si>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</si>
  <si>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</si>
  <si>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</si>
  <si>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</si>
  <si>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</si>
  <si>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</si>
  <si>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</si>
  <si>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</si>
  <si>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</si>
  <si>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</si>
  <si>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</si>
  <si>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</si>
  <si>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</si>
  <si>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</si>
  <si>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</si>
  <si>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</si>
  <si>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</si>
  <si>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</si>
  <si>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</si>
  <si>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</si>
  <si>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</si>
  <si>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</si>
  <si>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</si>
  <si>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</si>
  <si>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</si>
  <si>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</si>
  <si>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</si>
  <si>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</si>
  <si>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</si>
  <si>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</si>
  <si>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</si>
  <si>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</si>
  <si>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</si>
  <si>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</si>
  <si>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</si>
  <si>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</si>
  <si>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</si>
  <si>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</si>
  <si>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</si>
  <si>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</si>
  <si>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</si>
  <si>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</si>
  <si>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</si>
  <si>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</si>
  <si>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</si>
  <si>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</si>
  <si>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</si>
  <si>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</si>
  <si>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</si>
  <si>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</si>
  <si>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</si>
  <si>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</si>
  <si>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</si>
  <si>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</si>
  <si>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</si>
  <si>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</si>
  <si>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</si>
  <si>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</si>
  <si>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</si>
  <si>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</si>
  <si>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</si>
  <si>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</si>
  <si>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</si>
  <si>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</si>
  <si>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</si>
  <si>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</si>
  <si>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</si>
  <si>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</si>
  <si>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</si>
  <si>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</si>
  <si>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</si>
  <si>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</si>
  <si>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</si>
  <si>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</si>
  <si>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</si>
  <si>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</si>
  <si>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</si>
  <si>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</si>
  <si>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</si>
  <si>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</si>
  <si>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</si>
  <si>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</si>
  <si>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</si>
  <si>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</si>
  <si>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</si>
  <si>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</si>
  <si>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</si>
  <si>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</si>
  <si>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</si>
  <si>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</si>
  <si>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</si>
  <si>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</si>
  <si>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</si>
  <si>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</si>
  <si>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</si>
  <si>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</si>
  <si>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</si>
  <si>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</si>
  <si>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</si>
  <si>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</si>
  <si>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</si>
  <si>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</si>
  <si>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</si>
  <si>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</si>
  <si>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</si>
  <si>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</si>
  <si>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</si>
  <si>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</si>
  <si>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</si>
  <si>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</si>
  <si>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</si>
  <si>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</si>
  <si>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</si>
  <si>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</si>
  <si>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</si>
  <si>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</si>
  <si>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</si>
  <si>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</si>
  <si>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</si>
  <si>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</si>
  <si>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</si>
  <si>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</si>
  <si>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</si>
  <si>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</si>
  <si>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</si>
  <si>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</si>
  <si>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</si>
  <si>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</si>
  <si>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</si>
  <si>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</si>
  <si>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</si>
  <si>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</si>
  <si>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</si>
  <si>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</si>
  <si>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</si>
  <si>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</si>
  <si>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</si>
  <si>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</si>
  <si>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</si>
  <si>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</si>
  <si>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</si>
  <si>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</si>
  <si>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</si>
  <si>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</si>
  <si>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</si>
  <si>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</si>
  <si>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</si>
  <si>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</si>
  <si>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</si>
  <si>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</si>
  <si>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</si>
  <si>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</si>
  <si>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</si>
  <si>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</si>
  <si>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</si>
  <si>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</si>
  <si>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</si>
  <si>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</si>
  <si>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</si>
  <si>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</si>
  <si>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</si>
  <si>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</si>
  <si>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</si>
  <si>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</si>
  <si>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</si>
  <si>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</si>
  <si>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</si>
  <si>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</si>
  <si>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</si>
  <si>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</si>
  <si>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</si>
  <si>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</si>
  <si>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</si>
  <si>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</si>
  <si>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</si>
  <si>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</si>
  <si>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</si>
  <si>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</si>
  <si>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</si>
  <si>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</si>
  <si>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</si>
  <si>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</si>
  <si>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</si>
  <si>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</si>
  <si>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</si>
  <si>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</si>
  <si>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</si>
  <si>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</si>
  <si>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</si>
  <si>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</si>
  <si>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</si>
  <si>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</si>
  <si>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</si>
  <si>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</si>
  <si>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</si>
  <si>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</si>
  <si>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</si>
  <si>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</si>
  <si>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</si>
  <si>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</si>
  <si>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</si>
  <si>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</si>
  <si>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</si>
  <si>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</si>
  <si>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</si>
  <si>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</si>
  <si>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</si>
  <si>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</si>
  <si>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</si>
  <si>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</si>
  <si>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</si>
  <si>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</si>
  <si>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</si>
  <si>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</si>
  <si>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</si>
  <si>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</si>
  <si>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</si>
  <si>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</si>
  <si>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</si>
  <si>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</si>
  <si>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</si>
  <si>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</si>
  <si>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</si>
  <si>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</si>
  <si>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</si>
  <si>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</si>
  <si>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</si>
  <si>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</si>
  <si>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</si>
  <si>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</si>
  <si>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</si>
  <si>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</si>
  <si>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</si>
  <si>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</si>
  <si>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</si>
  <si>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</si>
  <si>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</si>
  <si>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</si>
  <si>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</si>
  <si>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</si>
  <si>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</si>
  <si>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</si>
  <si>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</si>
  <si>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</si>
  <si>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</si>
  <si>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</si>
  <si>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</si>
  <si>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</si>
  <si>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</si>
  <si>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</si>
  <si>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</si>
  <si>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</si>
  <si>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</si>
  <si>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</si>
  <si>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</si>
  <si>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</si>
  <si>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</si>
  <si>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</si>
  <si>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</si>
  <si>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</si>
  <si>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</si>
  <si>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</si>
  <si>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</si>
  <si>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</si>
  <si>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</si>
  <si>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</si>
  <si>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</si>
  <si>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</si>
  <si>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</si>
  <si>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</si>
  <si>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</si>
  <si>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</si>
  <si>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</si>
  <si>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</si>
  <si>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</si>
  <si>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</si>
  <si>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</si>
  <si>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</si>
  <si>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</si>
  <si>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</si>
  <si>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</si>
  <si>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</si>
  <si>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</si>
  <si>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</si>
  <si>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</si>
  <si>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</si>
  <si>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</si>
  <si>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</si>
  <si>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</si>
  <si>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</si>
  <si>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</si>
  <si>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</si>
  <si>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</si>
  <si>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</si>
  <si>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</si>
  <si>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</si>
  <si>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</si>
  <si>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</si>
  <si>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</si>
  <si>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</si>
  <si>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</si>
  <si>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</si>
  <si>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</si>
  <si>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</si>
  <si>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</si>
  <si>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</si>
  <si>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</si>
  <si>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</si>
  <si>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</si>
  <si>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</si>
  <si>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</si>
  <si>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</si>
  <si>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</si>
  <si>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</si>
  <si>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</si>
  <si>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</si>
  <si>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</si>
  <si>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</si>
  <si>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</si>
  <si>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</si>
  <si>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</si>
  <si>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</si>
  <si>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</si>
  <si>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</si>
  <si>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</si>
  <si>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</si>
  <si>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</si>
  <si>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</si>
  <si>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</si>
  <si>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</si>
  <si>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</si>
  <si>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</si>
  <si>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</si>
  <si>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</si>
  <si>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</si>
  <si>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</si>
  <si>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</si>
  <si>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</si>
  <si>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</si>
  <si>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</si>
  <si>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</si>
  <si>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</si>
  <si>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</si>
  <si>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</si>
  <si>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</si>
  <si>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</si>
  <si>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</si>
  <si>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</si>
  <si>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</si>
  <si>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</si>
  <si>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</si>
  <si>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</si>
  <si>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</si>
  <si>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</si>
  <si>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</si>
  <si>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</si>
  <si>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</si>
  <si>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</si>
  <si>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</si>
  <si>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</si>
  <si>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</si>
  <si>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</si>
  <si>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</si>
  <si>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</si>
  <si>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</si>
  <si>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</si>
  <si>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</si>
  <si>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</si>
  <si>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</si>
  <si>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</si>
  <si>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</si>
  <si>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</si>
  <si>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</si>
  <si>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</si>
  <si>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</si>
  <si>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</si>
  <si>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</si>
  <si>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</si>
  <si>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</si>
  <si>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</si>
  <si>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</si>
  <si>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</si>
  <si>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</si>
  <si>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</si>
  <si>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</si>
  <si>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</si>
  <si>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</si>
  <si>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</si>
  <si>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</si>
  <si>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</si>
  <si>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</si>
  <si>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</si>
  <si>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</si>
  <si>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</si>
  <si>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</si>
  <si>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</si>
  <si>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</si>
  <si>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</si>
  <si>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</si>
  <si>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</si>
  <si>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</si>
  <si>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</si>
  <si>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</si>
  <si>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</si>
  <si>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</si>
  <si>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</si>
  <si>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</si>
  <si>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</si>
  <si>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</si>
  <si>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</si>
  <si>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</si>
  <si>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</si>
  <si>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</si>
  <si>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</si>
  <si>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</si>
  <si>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</si>
  <si>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</si>
  <si>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</si>
  <si>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</si>
  <si>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</si>
  <si>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</si>
  <si>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</si>
  <si>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</si>
  <si>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</si>
  <si>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</si>
  <si>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</si>
  <si>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</si>
  <si>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</si>
  <si>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</si>
  <si>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</si>
  <si>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</si>
  <si>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</si>
  <si>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</si>
  <si>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</si>
  <si>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</si>
  <si>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</si>
  <si>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</si>
  <si>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</si>
  <si>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</si>
  <si>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</si>
  <si>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</si>
  <si>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</si>
  <si>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</si>
  <si>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</si>
  <si>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</si>
  <si>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</si>
  <si>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</si>
  <si>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</si>
  <si>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</si>
  <si>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</si>
  <si>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</si>
  <si>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</si>
  <si>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</si>
  <si>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</si>
  <si>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</si>
  <si>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</si>
  <si>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</si>
  <si>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</si>
  <si>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</si>
  <si>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</si>
  <si>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</si>
  <si>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</si>
  <si>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</si>
  <si>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</si>
  <si>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</si>
  <si>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</si>
  <si>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</si>
  <si>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</si>
  <si>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</si>
  <si>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</si>
  <si>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</si>
  <si>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</si>
  <si>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</si>
  <si>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</si>
  <si>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</si>
  <si>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</si>
  <si>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</si>
  <si>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</si>
  <si>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</si>
  <si>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</si>
  <si>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</si>
  <si>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</si>
  <si>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</si>
  <si>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</si>
  <si>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</si>
  <si>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</si>
  <si>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</si>
  <si>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</si>
  <si>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</si>
  <si>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</si>
  <si>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</si>
  <si>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</si>
  <si>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</si>
  <si>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</si>
  <si>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</si>
  <si>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</si>
  <si>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</si>
  <si>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</si>
  <si>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</si>
  <si>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</si>
  <si>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</si>
  <si>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</si>
  <si>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</si>
  <si>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</si>
  <si>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</si>
  <si>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</si>
  <si>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</si>
  <si>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</si>
  <si>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</si>
  <si>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</si>
  <si>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</si>
  <si>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</si>
  <si>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</si>
  <si>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</si>
  <si>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</si>
  <si>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</si>
  <si>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</si>
  <si>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</si>
  <si>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</si>
  <si>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</si>
  <si>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</si>
  <si>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</si>
  <si>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</si>
  <si>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</si>
  <si>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</si>
  <si>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</si>
  <si>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</si>
  <si>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</si>
  <si>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</si>
  <si>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</si>
  <si>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</si>
  <si>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</si>
  <si>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</si>
  <si>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</si>
  <si>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</si>
  <si>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</si>
  <si>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</si>
  <si>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</si>
  <si>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</si>
  <si>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</si>
  <si>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</si>
  <si>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</si>
  <si>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</si>
  <si>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</si>
  <si>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</si>
  <si>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</si>
  <si>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</si>
  <si>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</si>
  <si>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</si>
  <si>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</si>
  <si>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</si>
  <si>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</si>
  <si>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</si>
  <si>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</si>
  <si>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</si>
  <si>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</si>
  <si>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</si>
  <si>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</si>
  <si>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</si>
  <si>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</si>
  <si>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</si>
  <si>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</si>
  <si>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</si>
  <si>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</si>
  <si>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</si>
  <si>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</si>
  <si>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</si>
  <si>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</si>
  <si>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</si>
  <si>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</si>
  <si>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</si>
  <si>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</si>
  <si>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</si>
  <si>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</si>
  <si>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</si>
  <si>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</si>
  <si>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</si>
  <si>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</si>
  <si>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</si>
  <si>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</si>
  <si>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</si>
  <si>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</si>
  <si>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</si>
  <si>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</si>
  <si>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</si>
  <si>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</si>
  <si>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</si>
  <si>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</si>
  <si>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</si>
  <si>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</si>
  <si>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</si>
  <si>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</si>
  <si>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</si>
  <si>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</si>
  <si>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</si>
  <si>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</si>
  <si>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</si>
  <si>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</si>
  <si>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</si>
  <si>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</si>
  <si>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</si>
  <si>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</si>
  <si>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</si>
  <si>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</si>
  <si>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</si>
  <si>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</si>
  <si>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</si>
  <si>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</si>
  <si>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</si>
  <si>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</si>
  <si>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</si>
  <si>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</si>
  <si>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</si>
  <si>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</si>
  <si>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</si>
  <si>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</si>
  <si>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</si>
  <si>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</si>
  <si>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</si>
  <si>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</si>
  <si>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</si>
  <si>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</si>
  <si>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</si>
  <si>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</si>
  <si>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</si>
  <si>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</si>
  <si>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</si>
  <si>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</si>
  <si>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</si>
  <si>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</si>
  <si>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</si>
  <si>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</si>
  <si>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</si>
  <si>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</si>
  <si>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</si>
  <si>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</si>
  <si>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</si>
  <si>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</si>
  <si>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</si>
  <si>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</si>
  <si>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</si>
  <si>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</si>
  <si>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</si>
  <si>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</si>
  <si>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</si>
  <si>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</si>
  <si>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</si>
  <si>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</si>
  <si>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</si>
  <si>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</si>
  <si>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</si>
  <si>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</si>
  <si>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</si>
  <si>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</si>
  <si>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</si>
  <si>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</si>
  <si>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</si>
  <si>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</si>
  <si>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</si>
  <si>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</si>
  <si>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</si>
  <si>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</si>
  <si>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</si>
  <si>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</si>
  <si>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</si>
  <si>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</si>
  <si>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</si>
  <si>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</si>
  <si>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</si>
  <si>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</si>
  <si>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</si>
  <si>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</si>
  <si>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</si>
  <si>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</si>
  <si>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</si>
  <si>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</si>
  <si>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</si>
  <si>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</si>
  <si>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</si>
  <si>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</si>
  <si>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</si>
  <si>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</si>
  <si>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</si>
  <si>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</si>
  <si>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</si>
  <si>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</si>
  <si>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</si>
  <si>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</si>
  <si>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</si>
  <si>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</si>
  <si>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</si>
  <si>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</si>
  <si>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</si>
  <si>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</si>
  <si>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</si>
  <si>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</si>
  <si>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</si>
  <si>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</si>
  <si>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</si>
  <si>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</si>
  <si>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</si>
  <si>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</si>
  <si>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</si>
  <si>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</si>
  <si>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</si>
  <si>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</si>
  <si>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</si>
  <si>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</si>
  <si>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</si>
  <si>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</si>
  <si>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</si>
  <si>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</si>
  <si>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</si>
  <si>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</si>
  <si>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</si>
  <si>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</si>
  <si>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</si>
  <si>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</si>
  <si>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</si>
  <si>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</si>
  <si>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</si>
  <si>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</si>
  <si>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</si>
  <si>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</si>
  <si>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</si>
  <si>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</si>
  <si>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</si>
  <si>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</si>
  <si>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</si>
  <si>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</si>
  <si>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</si>
  <si>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</si>
  <si>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</si>
  <si>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</si>
  <si>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</si>
  <si>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</si>
  <si>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</si>
  <si>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</si>
  <si>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</si>
  <si>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</si>
  <si>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</si>
  <si>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</si>
  <si>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</si>
  <si>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</si>
  <si>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</si>
  <si>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</si>
  <si>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</si>
  <si>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</si>
  <si>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</si>
  <si>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</si>
  <si>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</si>
  <si>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</si>
  <si>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</si>
  <si>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</si>
  <si>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</si>
  <si>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</si>
  <si>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</si>
  <si>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</si>
  <si>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</si>
  <si>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</si>
  <si>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</si>
  <si>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</si>
  <si>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</si>
  <si>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</si>
  <si>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</si>
  <si>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</si>
  <si>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</si>
  <si>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</si>
  <si>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</si>
  <si>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</si>
  <si>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</si>
  <si>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</si>
  <si>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</si>
  <si>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</si>
  <si>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</si>
  <si>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</si>
  <si>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</si>
  <si>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</si>
  <si>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</si>
  <si>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</si>
  <si>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</si>
  <si>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</si>
  <si>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</si>
  <si>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</si>
  <si>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</si>
  <si>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</si>
  <si>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</si>
  <si>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</si>
  <si>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</si>
  <si>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</si>
  <si>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</si>
  <si>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</si>
  <si>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</si>
  <si>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</si>
  <si>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</si>
  <si>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</si>
  <si>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</si>
  <si>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</si>
  <si>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</si>
  <si>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</si>
  <si>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</si>
  <si>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</si>
  <si>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</si>
  <si>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</si>
  <si>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</si>
  <si>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</si>
  <si>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</si>
  <si>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</si>
  <si>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</si>
  <si>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</si>
  <si>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</si>
  <si>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</si>
  <si>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</si>
  <si>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</si>
  <si>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</si>
  <si>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</si>
  <si>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</si>
  <si>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</si>
  <si>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</si>
  <si>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</si>
  <si>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</si>
  <si>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</si>
  <si>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</si>
  <si>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</si>
  <si>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</si>
  <si>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</si>
  <si>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</si>
  <si>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</si>
  <si>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</si>
  <si>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</si>
  <si>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</si>
  <si>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</si>
  <si>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</si>
  <si>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</si>
  <si>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</si>
  <si>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</si>
  <si>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</si>
  <si>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</si>
  <si>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</si>
  <si>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</si>
  <si>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</si>
  <si>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</si>
  <si>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</si>
  <si>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</si>
  <si>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</si>
  <si>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</si>
  <si>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</si>
  <si>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</si>
  <si>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</si>
  <si>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</si>
  <si>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</si>
  <si>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</si>
  <si>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</si>
  <si>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</si>
  <si>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</si>
  <si>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</si>
  <si>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</si>
  <si>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</si>
  <si>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</si>
  <si>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</si>
  <si>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</si>
  <si>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</si>
  <si>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</si>
  <si>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</si>
  <si>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</si>
  <si>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</si>
  <si>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</si>
  <si>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</si>
  <si>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</si>
  <si>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</si>
  <si>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</si>
  <si>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</si>
  <si>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</si>
  <si>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</si>
  <si>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</si>
  <si>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</si>
  <si>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</si>
  <si>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</si>
  <si>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</si>
  <si>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</si>
  <si>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</si>
  <si>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</si>
  <si>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</si>
  <si>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</si>
  <si>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</si>
  <si>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</si>
  <si>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</si>
  <si>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</si>
  <si>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</si>
  <si>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</si>
  <si>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</si>
  <si>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</si>
  <si>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</si>
  <si>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</si>
  <si>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</si>
  <si>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</si>
  <si>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</si>
  <si>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</si>
  <si>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</si>
  <si>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</si>
  <si>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</si>
  <si>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</si>
  <si>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</si>
  <si>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</si>
  <si>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</si>
  <si>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</si>
  <si>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</si>
  <si>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</si>
  <si>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</si>
  <si>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</si>
  <si>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</si>
  <si>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</si>
  <si>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</si>
  <si>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</si>
  <si>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</si>
  <si>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</si>
  <si>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</si>
  <si>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</si>
  <si>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</si>
  <si>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</si>
  <si>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</si>
  <si>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</si>
  <si>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</si>
  <si>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</si>
  <si>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</si>
  <si>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</si>
  <si>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</si>
  <si>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</si>
  <si>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</si>
  <si>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</si>
  <si>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</si>
  <si>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</si>
  <si>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</si>
  <si>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</si>
  <si>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</si>
  <si>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</si>
  <si>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</si>
  <si>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</si>
  <si>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</si>
  <si>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</si>
  <si>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</si>
  <si>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</si>
  <si>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</si>
  <si>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</si>
  <si>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</si>
  <si>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</si>
  <si>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</si>
  <si>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</si>
  <si>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</si>
  <si>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</si>
  <si>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</si>
  <si>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</si>
  <si>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</si>
  <si>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</si>
  <si>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</si>
  <si>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</si>
  <si>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</si>
  <si>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</si>
  <si>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</si>
  <si>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</si>
  <si>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</si>
  <si>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</si>
  <si>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</si>
  <si>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</si>
  <si>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</si>
  <si>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</si>
  <si>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</si>
  <si>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</si>
  <si>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</si>
  <si>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</si>
  <si>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</si>
  <si>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</si>
  <si>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</si>
  <si>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</si>
  <si>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</si>
  <si>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</si>
  <si>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</si>
  <si>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</si>
  <si>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</si>
  <si>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</si>
  <si>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</si>
  <si>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</si>
  <si>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</si>
  <si>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</si>
  <si>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</si>
  <si>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</si>
  <si>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</si>
  <si>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</si>
  <si>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</si>
  <si>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</si>
  <si>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</si>
  <si>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</si>
  <si>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</si>
  <si>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</si>
  <si>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</si>
  <si>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</si>
  <si>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</si>
  <si>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</si>
  <si>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</si>
  <si>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</si>
  <si>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</si>
  <si>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</si>
  <si>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</si>
  <si>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</si>
  <si>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</si>
  <si>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</si>
  <si>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</si>
  <si>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</si>
  <si>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</si>
  <si>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</si>
  <si>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</si>
  <si>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</si>
  <si>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</si>
  <si>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</si>
  <si>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</si>
  <si>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</si>
  <si>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</si>
  <si>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</si>
  <si>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</si>
  <si>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</si>
  <si>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</si>
  <si>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</si>
  <si>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</si>
  <si>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</si>
  <si>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</si>
  <si>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</si>
  <si>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</si>
  <si>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</si>
  <si>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</si>
  <si>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</si>
  <si>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</si>
  <si>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</si>
  <si>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</si>
  <si>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</si>
  <si>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</si>
  <si>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</si>
  <si>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</si>
  <si>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</si>
  <si>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</si>
  <si>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</si>
  <si>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</si>
  <si>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</si>
  <si>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</si>
  <si>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</si>
  <si>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</si>
  <si>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</si>
  <si>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</si>
  <si>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</si>
  <si>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</si>
  <si>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</si>
  <si>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</si>
  <si>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</si>
  <si>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</si>
  <si>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</si>
  <si>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</si>
  <si>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</si>
  <si>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</si>
  <si>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</si>
  <si>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</si>
  <si>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</si>
  <si>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</si>
  <si>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</si>
  <si>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</si>
  <si>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</si>
  <si>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</si>
  <si>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</si>
  <si>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</si>
  <si>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</si>
  <si>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</si>
  <si>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</si>
  <si>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</si>
  <si>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</si>
  <si>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</si>
  <si>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</si>
  <si>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</si>
  <si>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</si>
  <si>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</si>
  <si>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</si>
  <si>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</si>
  <si>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</si>
  <si>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</si>
  <si>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</si>
  <si>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</si>
  <si>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</si>
  <si>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</si>
  <si>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</si>
  <si>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</si>
  <si>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</si>
  <si>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</si>
  <si>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</si>
  <si>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</si>
  <si>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</si>
  <si>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</si>
  <si>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</si>
  <si>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</si>
  <si>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</si>
  <si>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</si>
  <si>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</si>
  <si>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</si>
  <si>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</si>
  <si>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</si>
  <si>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</si>
  <si>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</si>
  <si>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</si>
  <si>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</si>
  <si>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</si>
  <si>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</si>
  <si>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</si>
  <si>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</si>
  <si>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</si>
  <si>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</si>
  <si>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</si>
  <si>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</si>
  <si>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</si>
  <si>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</si>
  <si>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</si>
  <si>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</si>
  <si>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</si>
  <si>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</si>
  <si>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</si>
  <si>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</si>
  <si>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</si>
  <si>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</si>
  <si>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</si>
  <si>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</si>
  <si>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</si>
  <si>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</si>
  <si>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</si>
  <si>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</si>
  <si>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</si>
  <si>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</si>
  <si>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</si>
  <si>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</si>
  <si>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</si>
  <si>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</si>
  <si>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</si>
  <si>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</si>
  <si>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</si>
  <si>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</si>
  <si>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</si>
  <si>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</si>
  <si>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</si>
  <si>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</si>
  <si>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</si>
  <si>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</si>
  <si>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</si>
  <si>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</si>
  <si>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</si>
  <si>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</si>
  <si>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</si>
  <si>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</si>
  <si>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</si>
  <si>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</si>
  <si>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</si>
  <si>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</si>
  <si>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</si>
  <si>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</si>
  <si>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</si>
  <si>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</si>
  <si>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</si>
  <si>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</si>
  <si>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</si>
  <si>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</si>
  <si>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</si>
  <si>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</si>
  <si>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</si>
  <si>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</si>
  <si>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</si>
  <si>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</si>
  <si>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</si>
  <si>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</si>
  <si>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</si>
  <si>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</si>
  <si>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</si>
  <si>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</si>
  <si>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</si>
  <si>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</si>
  <si>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</si>
  <si>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</si>
  <si>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</si>
  <si>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</si>
  <si>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</si>
  <si>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</si>
  <si>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</si>
  <si>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</si>
  <si>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</si>
  <si>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</si>
  <si>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</si>
  <si>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</si>
  <si>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</si>
  <si>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</si>
  <si>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</si>
  <si>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</si>
  <si>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</si>
  <si>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</si>
  <si>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</si>
  <si>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</si>
  <si>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</si>
  <si>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</si>
  <si>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</si>
  <si>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</si>
  <si>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</si>
  <si>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</si>
  <si>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</si>
  <si>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</si>
  <si>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</si>
  <si>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</si>
  <si>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</si>
  <si>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</si>
  <si>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</si>
  <si>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</si>
  <si>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</si>
  <si>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</si>
  <si>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</si>
  <si>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</si>
  <si>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</si>
  <si>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</si>
  <si>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</si>
  <si>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</si>
  <si>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</si>
  <si>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</si>
  <si>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</si>
  <si>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</si>
  <si>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</si>
  <si>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</si>
  <si>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</si>
  <si>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</si>
  <si>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</si>
  <si>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</si>
  <si>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</si>
  <si>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</si>
  <si>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</si>
  <si>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</si>
  <si>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</si>
  <si>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</si>
  <si>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</si>
  <si>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</si>
  <si>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</si>
  <si>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</si>
  <si>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</si>
  <si>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</si>
  <si>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</si>
  <si>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</si>
  <si>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</si>
  <si>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</si>
  <si>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</si>
  <si>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</si>
  <si>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</si>
  <si>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</si>
  <si>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</si>
  <si>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</si>
  <si>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</si>
  <si>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</si>
  <si>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</si>
  <si>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</si>
  <si>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</si>
  <si>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</si>
  <si>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</si>
  <si>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</si>
  <si>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</si>
  <si>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</si>
  <si>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</si>
  <si>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</si>
  <si>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</si>
  <si>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</si>
  <si>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</si>
  <si>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</si>
  <si>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</si>
  <si>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</si>
  <si>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</si>
  <si>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</si>
  <si>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</si>
  <si>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</si>
  <si>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</si>
  <si>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</si>
  <si>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</si>
  <si>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</si>
  <si>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</si>
  <si>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</si>
  <si>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</si>
  <si>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</si>
  <si>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</si>
  <si>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</si>
  <si>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</si>
  <si>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</si>
  <si>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</si>
  <si>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</si>
  <si>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</si>
  <si>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</si>
  <si>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</si>
  <si>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</si>
  <si>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</si>
  <si>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</si>
  <si>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</si>
  <si>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</si>
  <si>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</si>
  <si>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</si>
  <si>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</si>
  <si>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</si>
  <si>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</si>
  <si>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</si>
  <si>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</si>
  <si>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</si>
  <si>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</si>
  <si>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</si>
  <si>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</si>
  <si>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</si>
  <si>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</si>
  <si>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</si>
  <si>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</si>
  <si>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</si>
  <si>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</si>
  <si>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</si>
  <si>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</si>
  <si>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</si>
  <si>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</si>
  <si>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</si>
  <si>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</si>
  <si>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</si>
  <si>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</si>
  <si>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</si>
  <si>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</si>
  <si>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</si>
  <si>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</si>
  <si>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</si>
  <si>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</si>
  <si>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</si>
  <si>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</si>
  <si>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</si>
  <si>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</si>
  <si>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</si>
  <si>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</si>
  <si>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</si>
  <si>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</si>
  <si>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</si>
  <si>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</si>
  <si>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</si>
  <si>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</si>
  <si>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</si>
  <si>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</si>
  <si>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</si>
  <si>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</si>
  <si>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</si>
  <si>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</si>
  <si>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</si>
  <si>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</si>
  <si>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</si>
  <si>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</si>
  <si>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</si>
  <si>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</si>
  <si>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</si>
  <si>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</si>
  <si>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</si>
  <si>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</si>
  <si>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</si>
  <si>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</si>
  <si>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</si>
  <si>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</si>
  <si>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</si>
  <si>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</si>
  <si>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</si>
  <si>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</si>
  <si>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</si>
  <si>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</si>
  <si>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</si>
  <si>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</si>
  <si>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</si>
  <si>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</si>
  <si>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</si>
  <si>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</si>
  <si>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</si>
  <si>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</si>
  <si>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</si>
  <si>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</si>
  <si>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</si>
  <si>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</si>
  <si>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</si>
  <si>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</si>
  <si>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</si>
  <si>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</si>
  <si>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</si>
  <si>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</si>
  <si>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</si>
  <si>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</si>
  <si>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</si>
  <si>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</si>
  <si>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</si>
  <si>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</si>
  <si>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</si>
  <si>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</si>
  <si>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</si>
  <si>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</si>
  <si>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</si>
  <si>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</si>
  <si>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</si>
  <si>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</si>
  <si>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</si>
  <si>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</si>
  <si>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</si>
  <si>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</si>
  <si>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</si>
  <si>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</si>
  <si>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</si>
  <si>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</si>
  <si>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</si>
  <si>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</si>
  <si>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</si>
  <si>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</si>
  <si>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</si>
  <si>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</si>
  <si>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</si>
  <si>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</si>
  <si>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</si>
  <si>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</si>
  <si>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</si>
  <si>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</si>
  <si>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</si>
  <si>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</si>
  <si>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</si>
  <si>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</si>
  <si>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</si>
  <si>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</si>
  <si>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</si>
  <si>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</si>
  <si>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</si>
  <si>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</si>
  <si>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</si>
  <si>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</si>
  <si>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</si>
  <si>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</si>
  <si>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</si>
  <si>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</si>
  <si>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</si>
  <si>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</si>
  <si>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</si>
  <si>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</si>
  <si>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</si>
  <si>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</si>
  <si>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</si>
  <si>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</si>
  <si>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</si>
  <si>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</si>
  <si>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</si>
  <si>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</si>
  <si>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</si>
  <si>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</si>
  <si>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</si>
  <si>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</si>
  <si>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</si>
  <si>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</si>
  <si>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</si>
  <si>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</si>
  <si>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</si>
  <si>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</si>
  <si>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</si>
  <si>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</si>
  <si>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</si>
  <si>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</si>
  <si>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</si>
  <si>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</si>
  <si>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</si>
  <si>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</si>
  <si>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</si>
  <si>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</si>
  <si>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</si>
  <si>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</si>
  <si>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</si>
  <si>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</si>
  <si>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</si>
  <si>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</si>
  <si>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</si>
  <si>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</si>
  <si>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</si>
  <si>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</si>
  <si>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</si>
  <si>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</si>
  <si>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</si>
  <si>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</si>
  <si>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</si>
  <si>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</si>
  <si>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</si>
  <si>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</si>
  <si>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</si>
  <si>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</si>
  <si>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</si>
  <si>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</si>
  <si>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</si>
  <si>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</si>
  <si>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</si>
  <si>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</si>
  <si>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</si>
  <si>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</si>
  <si>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</si>
  <si>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</si>
  <si>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</si>
  <si>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</si>
  <si>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</si>
  <si>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</si>
  <si>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</si>
  <si>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</si>
  <si>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</si>
  <si>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</si>
  <si>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</si>
  <si>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</si>
  <si>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</si>
  <si>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</si>
  <si>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</si>
  <si>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</si>
  <si>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</si>
  <si>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</si>
  <si>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</si>
  <si>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</si>
  <si>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</si>
  <si>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</si>
  <si>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</si>
  <si>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</si>
  <si>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</si>
  <si>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</si>
  <si>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</si>
  <si>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</si>
  <si>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</si>
  <si>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</si>
  <si>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</si>
  <si>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</si>
  <si>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</si>
  <si>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</si>
  <si>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</si>
  <si>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</si>
  <si>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</si>
  <si>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</si>
  <si>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</si>
  <si>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</si>
  <si>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</si>
  <si>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</si>
  <si>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</si>
  <si>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</si>
  <si>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</si>
  <si>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</si>
  <si>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</si>
  <si>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</si>
  <si>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</si>
  <si>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</si>
  <si>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</si>
  <si>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</si>
  <si>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</si>
  <si>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</si>
  <si>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</si>
  <si>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</si>
  <si>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</si>
  <si>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</si>
  <si>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</si>
  <si>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</si>
  <si>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</si>
  <si>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</si>
  <si>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</si>
  <si>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</si>
  <si>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</si>
  <si>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</si>
  <si>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</si>
  <si>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</si>
  <si>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</si>
  <si>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</si>
  <si>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</si>
  <si>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</si>
  <si>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</si>
  <si>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</si>
  <si>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</si>
  <si>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</si>
  <si>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</si>
  <si>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</si>
  <si>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</si>
  <si>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</si>
  <si>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</si>
  <si>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</si>
  <si>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</si>
  <si>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</si>
  <si>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</si>
  <si>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</si>
  <si>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</si>
  <si>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</si>
  <si>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</si>
  <si>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</si>
  <si>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</si>
  <si>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</si>
  <si>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</si>
  <si>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</si>
  <si>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</si>
  <si>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</si>
  <si>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</si>
  <si>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</si>
  <si>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</si>
  <si>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</si>
  <si>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</si>
  <si>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</si>
  <si>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</si>
  <si>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</si>
  <si>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</si>
  <si>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</si>
  <si>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</si>
  <si>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</si>
  <si>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</si>
  <si>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</si>
  <si>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</si>
  <si>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</si>
  <si>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</si>
  <si>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</si>
  <si>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</si>
  <si>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</si>
  <si>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</si>
  <si>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</si>
  <si>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</si>
  <si>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</si>
  <si>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</si>
  <si>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</si>
  <si>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</si>
  <si>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</si>
  <si>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</si>
  <si>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</si>
  <si>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</si>
  <si>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</si>
  <si>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</si>
  <si>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</si>
  <si>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</si>
  <si>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</si>
  <si>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</si>
  <si>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</si>
  <si>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</si>
  <si>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</si>
  <si>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</si>
  <si>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</si>
  <si>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</si>
  <si>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</si>
  <si>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</si>
  <si>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</si>
  <si>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</si>
  <si>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</si>
  <si>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</si>
  <si>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</si>
  <si>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</si>
  <si>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</si>
  <si>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</si>
  <si>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</si>
  <si>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</si>
  <si>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</si>
  <si>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</si>
  <si>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</si>
  <si>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</si>
  <si>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</si>
  <si>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</si>
  <si>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</si>
  <si>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</si>
  <si>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</si>
  <si>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</si>
  <si>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</si>
  <si>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</si>
  <si>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</si>
  <si>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</si>
  <si>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</si>
  <si>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</si>
  <si>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</si>
  <si>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</si>
  <si>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</si>
  <si>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</si>
  <si>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</si>
  <si>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</si>
  <si>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</si>
  <si>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</si>
  <si>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</si>
  <si>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</si>
  <si>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</si>
  <si>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</si>
  <si>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</si>
  <si>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</si>
  <si>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</si>
  <si>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</si>
  <si>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</si>
  <si>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</si>
  <si>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</si>
  <si>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</si>
  <si>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</si>
  <si>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</si>
  <si>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</si>
  <si>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</si>
  <si>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</si>
  <si>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</si>
  <si>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</si>
  <si>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</si>
  <si>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</si>
  <si>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</si>
  <si>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</si>
  <si>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</si>
  <si>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</si>
  <si>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</si>
  <si>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</si>
  <si>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</si>
  <si>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</si>
  <si>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</si>
  <si>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</si>
  <si>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</si>
  <si>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</si>
  <si>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</si>
  <si>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</si>
  <si>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</si>
  <si>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</si>
  <si>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</si>
  <si>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</si>
  <si>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</si>
  <si>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</si>
  <si>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</si>
  <si>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</si>
  <si>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</si>
  <si>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</si>
  <si>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</si>
  <si>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</si>
  <si>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</si>
  <si>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</si>
  <si>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</si>
  <si>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</si>
  <si>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</si>
  <si>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</si>
  <si>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</si>
  <si>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</si>
  <si>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</si>
  <si>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</si>
  <si>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</si>
  <si>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</si>
  <si>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</si>
  <si>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</si>
  <si>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</si>
  <si>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</si>
  <si>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</si>
  <si>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</si>
  <si>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</si>
  <si>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</si>
  <si>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</si>
  <si>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</si>
  <si>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</si>
  <si>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</si>
  <si>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</si>
  <si>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</si>
  <si>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</si>
  <si>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</si>
  <si>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</si>
  <si>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</si>
  <si>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</si>
  <si>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</si>
  <si>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</si>
  <si>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</si>
  <si>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</si>
  <si>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</si>
  <si>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</si>
  <si>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</si>
  <si>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</si>
  <si>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</si>
  <si>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</si>
  <si>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</si>
  <si>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</si>
  <si>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</si>
  <si>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</si>
  <si>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</si>
  <si>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</si>
  <si>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</si>
  <si>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</si>
  <si>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</si>
  <si>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</si>
  <si>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</si>
  <si>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</si>
  <si>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</si>
  <si>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</si>
  <si>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</si>
  <si>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</si>
  <si>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</si>
  <si>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</si>
  <si>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</si>
  <si>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</si>
  <si>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</si>
  <si>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</si>
  <si>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</si>
  <si>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</si>
  <si>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</si>
  <si>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</si>
  <si>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</si>
  <si>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</si>
  <si>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</si>
  <si>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</si>
  <si>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</si>
  <si>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</si>
  <si>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</si>
  <si>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</si>
  <si>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</si>
  <si>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</si>
  <si>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</si>
  <si>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</si>
  <si>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</si>
  <si>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</si>
  <si>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</si>
  <si>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</si>
  <si>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</si>
  <si>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</si>
  <si>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</si>
  <si>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</si>
  <si>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</si>
  <si>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</si>
  <si>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</si>
  <si>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</si>
  <si>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</si>
  <si>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</si>
  <si>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</si>
  <si>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</si>
  <si>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</si>
  <si>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</si>
  <si>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</si>
  <si>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</si>
  <si>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</si>
  <si>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</si>
  <si>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</si>
  <si>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</si>
  <si>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</si>
  <si>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</si>
  <si>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</si>
  <si>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</si>
  <si>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</si>
  <si>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</si>
  <si>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</si>
  <si>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</si>
  <si>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</si>
  <si>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</si>
  <si>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</si>
  <si>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</si>
  <si>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</si>
  <si>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</si>
  <si>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</si>
  <si>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</si>
  <si>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</si>
  <si>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</si>
  <si>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</si>
  <si>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</si>
  <si>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</si>
  <si>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</si>
  <si>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</si>
  <si>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</si>
  <si>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</si>
  <si>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</si>
  <si>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</si>
  <si>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</si>
  <si>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</si>
  <si>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</si>
  <si>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</si>
  <si>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</si>
  <si>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</si>
  <si>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</si>
  <si>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</si>
  <si>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</si>
  <si>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</si>
  <si>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</si>
  <si>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</si>
  <si>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</si>
  <si>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</si>
  <si>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</si>
  <si>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</si>
  <si>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</si>
  <si>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</si>
  <si>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</si>
  <si>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</si>
  <si>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</si>
  <si>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</si>
  <si>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</si>
  <si>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</si>
  <si>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</si>
  <si>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</si>
  <si>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</si>
  <si>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</si>
  <si>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</si>
  <si>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</si>
  <si>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</si>
  <si>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</si>
  <si>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</si>
  <si>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</si>
  <si>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</si>
  <si>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</si>
  <si>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</si>
  <si>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</si>
  <si>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</si>
  <si>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</si>
  <si>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</si>
  <si>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</si>
  <si>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</si>
  <si>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</si>
  <si>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</si>
  <si>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</si>
  <si>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</si>
  <si>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</si>
  <si>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</si>
  <si>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</si>
  <si>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</si>
  <si>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</si>
  <si>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</si>
  <si>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</si>
  <si>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</si>
  <si>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</si>
  <si>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</si>
  <si>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</si>
  <si>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</si>
  <si>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</si>
  <si>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</si>
  <si>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</si>
  <si>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</si>
  <si>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</si>
  <si>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</si>
  <si>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</si>
  <si>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</si>
  <si>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</si>
  <si>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</si>
  <si>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</si>
  <si>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</si>
  <si>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</si>
  <si>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</si>
  <si>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</si>
  <si>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</si>
  <si>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</si>
  <si>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</si>
  <si>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</si>
  <si>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</si>
  <si>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</si>
  <si>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</si>
  <si>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</si>
  <si>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</si>
  <si>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</si>
  <si>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</si>
  <si>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</si>
  <si>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</si>
  <si>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</si>
  <si>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</si>
  <si>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</si>
  <si>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</si>
  <si>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</si>
  <si>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</si>
  <si>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</si>
  <si>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</si>
  <si>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</si>
  <si>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</si>
  <si>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</si>
  <si>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</si>
  <si>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</si>
  <si>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</si>
  <si>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</si>
  <si>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</si>
  <si>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</si>
  <si>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</si>
  <si>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</si>
  <si>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</si>
  <si>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</si>
  <si>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</si>
  <si>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</si>
  <si>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</si>
  <si>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</si>
  <si>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</si>
  <si>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</si>
  <si>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</si>
  <si>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</si>
  <si>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</si>
  <si>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</si>
  <si>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</si>
  <si>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</si>
  <si>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</si>
  <si>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</si>
  <si>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</si>
  <si>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</si>
  <si>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</si>
  <si>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</si>
  <si>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</si>
  <si>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</si>
  <si>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</si>
  <si>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</si>
  <si>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</si>
  <si>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</si>
  <si>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</si>
  <si>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</si>
  <si>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</si>
  <si>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</si>
  <si>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</si>
  <si>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</si>
  <si>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</si>
  <si>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</si>
  <si>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</si>
  <si>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</si>
  <si>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</si>
  <si>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</si>
  <si>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</si>
  <si>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</si>
  <si>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</si>
  <si>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</si>
  <si>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</si>
  <si>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</si>
  <si>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</si>
  <si>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</si>
  <si>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</si>
  <si>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</si>
  <si>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</si>
  <si>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</si>
  <si>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</si>
  <si>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</si>
  <si>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</si>
  <si>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</si>
  <si>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</si>
  <si>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</si>
  <si>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</si>
  <si>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</si>
  <si>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</si>
  <si>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</si>
  <si>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</si>
  <si>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</si>
  <si>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</si>
  <si>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</si>
  <si>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</si>
  <si>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</si>
  <si>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</si>
  <si>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</si>
  <si>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</si>
  <si>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</si>
  <si>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</si>
  <si>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</si>
  <si>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</si>
  <si>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</si>
  <si>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</si>
  <si>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</si>
  <si>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</si>
  <si>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</si>
  <si>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</si>
  <si>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</si>
  <si>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</si>
  <si>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</si>
  <si>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</si>
  <si>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</si>
  <si>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</si>
  <si>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</si>
  <si>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</si>
  <si>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</si>
  <si>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</si>
  <si>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</si>
  <si>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</si>
  <si>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</si>
  <si>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</si>
  <si>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</si>
  <si>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</si>
  <si>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</si>
  <si>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</si>
  <si>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</si>
  <si>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</si>
  <si>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</si>
  <si>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</si>
  <si>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</si>
  <si>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</si>
  <si>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</si>
  <si>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</si>
  <si>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</si>
  <si>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</si>
  <si>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</si>
  <si>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</si>
  <si>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</si>
  <si>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</si>
  <si>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</si>
  <si>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</si>
  <si>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</si>
  <si>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</si>
  <si>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</si>
  <si>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</si>
  <si>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</si>
  <si>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</si>
  <si>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</si>
  <si>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</si>
  <si>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</si>
  <si>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</si>
  <si>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</si>
  <si>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</si>
  <si>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</si>
  <si>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</si>
  <si>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</si>
  <si>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</si>
  <si>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</si>
  <si>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</si>
  <si>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</si>
  <si>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</si>
  <si>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</si>
  <si>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</si>
  <si>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</si>
  <si>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</si>
  <si>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</si>
  <si>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</si>
  <si>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</si>
  <si>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</si>
  <si>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</si>
  <si>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</si>
  <si>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</si>
  <si>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</si>
  <si>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</si>
  <si>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</si>
  <si>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</si>
  <si>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</si>
  <si>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</si>
  <si>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</si>
  <si>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</si>
  <si>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</si>
  <si>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</si>
  <si>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</si>
  <si>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</si>
  <si>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</si>
  <si>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</si>
  <si>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</si>
  <si>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</si>
  <si>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</si>
  <si>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</si>
  <si>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</si>
  <si>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</si>
  <si>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</si>
  <si>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</si>
  <si>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</si>
  <si>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</si>
  <si>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</si>
  <si>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</si>
  <si>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</si>
  <si>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</si>
  <si>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</si>
  <si>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</si>
  <si>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</si>
  <si>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</si>
  <si>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</si>
  <si>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</si>
  <si>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</si>
  <si>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</si>
  <si>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</si>
  <si>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</si>
  <si>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</si>
  <si>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</si>
  <si>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</si>
  <si>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</si>
  <si>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</si>
  <si>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</si>
  <si>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</si>
  <si>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</si>
  <si>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</si>
  <si>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</si>
  <si>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</si>
  <si>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</si>
  <si>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</si>
  <si>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</si>
  <si>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</si>
  <si>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</si>
  <si>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</si>
  <si>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</si>
  <si>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</si>
  <si>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</si>
  <si>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</si>
  <si>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</si>
  <si>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</si>
  <si>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</si>
  <si>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</si>
  <si>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</si>
  <si>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</si>
  <si>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</si>
  <si>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</si>
  <si>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</si>
  <si>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</si>
  <si>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</si>
  <si>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</si>
  <si>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</si>
  <si>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</si>
  <si>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</si>
  <si>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</si>
  <si>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</si>
  <si>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</si>
  <si>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</si>
  <si>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</si>
  <si>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</si>
  <si>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</si>
  <si>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</si>
  <si>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</si>
  <si>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</si>
  <si>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</si>
  <si>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</si>
  <si>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</si>
  <si>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</si>
  <si>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</si>
  <si>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</si>
  <si>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</si>
  <si>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</si>
  <si>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</si>
  <si>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</si>
  <si>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</si>
  <si>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</si>
  <si>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</si>
  <si>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</si>
  <si>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</si>
  <si>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</si>
  <si>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</si>
  <si>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</si>
  <si>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</si>
  <si>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</si>
  <si>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</si>
  <si>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</si>
  <si>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</si>
  <si>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</si>
  <si>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</si>
  <si>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</si>
  <si>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</si>
  <si>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</si>
  <si>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</si>
  <si>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</si>
  <si>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</si>
  <si>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</si>
  <si>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</si>
  <si>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</si>
  <si>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</si>
  <si>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</si>
  <si>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</si>
  <si>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</si>
  <si>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</si>
  <si>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</si>
  <si>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</si>
  <si>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</si>
  <si>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</si>
  <si>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</si>
  <si>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</si>
  <si>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</si>
  <si>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</si>
  <si>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</si>
  <si>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</si>
  <si>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</si>
  <si>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</si>
  <si>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</si>
  <si>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</si>
  <si>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</si>
  <si>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</si>
  <si>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</si>
  <si>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</si>
  <si>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</si>
  <si>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</si>
  <si>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</si>
  <si>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</si>
  <si>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</si>
  <si>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</si>
  <si>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</si>
  <si>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</si>
  <si>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</si>
  <si>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</si>
  <si>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</si>
  <si>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</si>
  <si>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</si>
  <si>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</si>
  <si>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</si>
  <si>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</si>
  <si>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</si>
  <si>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</si>
  <si>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</si>
  <si>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</si>
  <si>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</si>
  <si>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</si>
  <si>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</si>
  <si>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</si>
  <si>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</si>
  <si>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</si>
  <si>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</si>
  <si>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</si>
  <si>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</si>
  <si>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</si>
  <si>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</si>
  <si>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</si>
  <si>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</si>
  <si>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</si>
  <si>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</si>
  <si>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</si>
  <si>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</si>
  <si>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</si>
  <si>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</si>
  <si>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</si>
  <si>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</si>
  <si>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</si>
  <si>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</si>
  <si>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</si>
  <si>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</si>
  <si>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</si>
  <si>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</si>
  <si>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</si>
  <si>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</si>
  <si>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</si>
  <si>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</si>
  <si>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</si>
  <si>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</si>
  <si>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</si>
  <si>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</si>
  <si>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</si>
  <si>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</si>
  <si>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</si>
  <si>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</si>
  <si>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</si>
  <si>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</si>
  <si>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</si>
  <si>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</si>
  <si>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</si>
  <si>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</si>
  <si>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</si>
  <si>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</si>
  <si>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</si>
  <si>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</si>
  <si>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</si>
  <si>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</si>
  <si>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</si>
  <si>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</si>
  <si>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</si>
  <si>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</si>
  <si>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</si>
  <si>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</si>
  <si>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</si>
  <si>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</si>
  <si>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</si>
  <si>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</si>
  <si>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</si>
  <si>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</si>
  <si>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</si>
  <si>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</si>
  <si>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</si>
  <si>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</si>
  <si>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</si>
  <si>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</si>
  <si>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</si>
  <si>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</si>
  <si>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</si>
  <si>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</si>
  <si>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</si>
  <si>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</si>
  <si>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</si>
  <si>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</si>
  <si>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</si>
  <si>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</si>
  <si>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</si>
  <si>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</si>
  <si>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</si>
  <si>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</si>
  <si>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</si>
  <si>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</si>
  <si>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</si>
  <si>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</si>
  <si>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</si>
  <si>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</si>
  <si>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</si>
  <si>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</si>
  <si>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</si>
  <si>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</si>
  <si>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</si>
  <si>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</si>
  <si>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</si>
  <si>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</si>
  <si>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</si>
  <si>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</si>
  <si>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</si>
  <si>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</si>
  <si>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</si>
  <si>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</si>
  <si>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</si>
  <si>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</si>
  <si>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</si>
  <si>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</si>
  <si>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</si>
  <si>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</si>
  <si>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</si>
  <si>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</si>
  <si>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</si>
  <si>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</si>
  <si>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</si>
  <si>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</si>
  <si>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</si>
  <si>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</si>
  <si>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</si>
  <si>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</si>
  <si>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</si>
  <si>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</si>
  <si>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</si>
  <si>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</si>
  <si>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</si>
  <si>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</si>
  <si>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</si>
  <si>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</si>
  <si>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</si>
  <si>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</si>
  <si>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</si>
  <si>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</si>
  <si>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</si>
  <si>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</si>
  <si>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</si>
  <si>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</si>
  <si>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</si>
  <si>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</si>
  <si>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</si>
  <si>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</si>
  <si>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</si>
  <si>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</si>
  <si>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</si>
  <si>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</si>
  <si>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</si>
  <si>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</si>
  <si>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</si>
  <si>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</si>
  <si>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</si>
  <si>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</si>
  <si>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</si>
  <si>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</si>
  <si>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</si>
  <si>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</si>
  <si>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</si>
  <si>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</si>
  <si>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</si>
  <si>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</si>
  <si>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</si>
  <si>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</si>
  <si>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</si>
  <si>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</si>
  <si>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</si>
  <si>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</si>
  <si>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</si>
  <si>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</si>
  <si>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</si>
  <si>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</si>
  <si>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</si>
  <si>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</si>
  <si>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</si>
  <si>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</si>
  <si>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</si>
  <si>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</si>
  <si>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</si>
  <si>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</si>
  <si>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</si>
  <si>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</si>
  <si>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</si>
  <si>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</si>
  <si>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</si>
  <si>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</si>
  <si>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</si>
  <si>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</si>
  <si>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</si>
  <si>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</si>
  <si>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</si>
  <si>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</si>
  <si>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</si>
  <si>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</si>
  <si>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</si>
  <si>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</si>
  <si>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</si>
  <si>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</si>
  <si>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</si>
  <si>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</si>
  <si>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</si>
  <si>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</si>
  <si>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</si>
  <si>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</si>
  <si>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</si>
  <si>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</si>
  <si>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</si>
  <si>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</si>
  <si>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</si>
  <si>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</si>
  <si>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</si>
  <si>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</si>
  <si>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</si>
  <si>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</si>
  <si>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</si>
  <si>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</si>
  <si>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</si>
  <si>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</si>
  <si>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</si>
  <si>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</si>
  <si>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</si>
  <si>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</si>
  <si>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</si>
  <si>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</si>
  <si>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</si>
  <si>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</si>
  <si>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</si>
  <si>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</si>
  <si>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</si>
  <si>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</si>
  <si>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</si>
  <si>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</si>
  <si>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</si>
  <si>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</si>
  <si>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</si>
  <si>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</si>
  <si>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</si>
  <si>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</si>
  <si>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</si>
  <si>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</si>
  <si>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</si>
  <si>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</si>
  <si>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</si>
  <si>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</si>
  <si>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</si>
  <si>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</si>
  <si>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</si>
  <si>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</si>
  <si>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</si>
  <si>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</si>
  <si>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</si>
  <si>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</si>
  <si>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</si>
  <si>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</si>
  <si>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</si>
  <si>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</si>
  <si>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</si>
  <si>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</si>
  <si>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</si>
  <si>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</si>
  <si>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</si>
  <si>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</si>
  <si>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</si>
  <si>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</si>
  <si>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</si>
  <si>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</si>
  <si>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</si>
  <si>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</si>
  <si>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</si>
  <si>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</si>
  <si>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</si>
  <si>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</si>
  <si>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</si>
  <si>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</si>
  <si>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</si>
  <si>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</si>
  <si>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</si>
  <si>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</si>
  <si>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</si>
  <si>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</si>
  <si>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</si>
  <si>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</si>
  <si>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</si>
  <si>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</si>
  <si>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</si>
  <si>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</si>
  <si>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</si>
  <si>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</si>
  <si>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</si>
  <si>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</si>
  <si>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</si>
  <si>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</si>
  <si>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</si>
  <si>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</si>
  <si>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</si>
  <si>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</si>
  <si>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</si>
  <si>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</si>
  <si>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</si>
  <si>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</si>
  <si>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</si>
  <si>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</si>
  <si>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</si>
  <si>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</si>
  <si>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</si>
  <si>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</si>
  <si>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</si>
  <si>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</si>
  <si>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</si>
  <si>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</si>
  <si>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</si>
  <si>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</si>
  <si>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</si>
  <si>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</si>
  <si>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</si>
  <si>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</si>
  <si>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</si>
  <si>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</si>
  <si>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</si>
  <si>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</si>
  <si>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</si>
  <si>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</si>
  <si>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</si>
  <si>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</si>
  <si>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</si>
  <si>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</si>
  <si>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</si>
  <si>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</si>
  <si>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</si>
  <si>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</si>
  <si>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</si>
  <si>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</si>
  <si>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</si>
  <si>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</si>
  <si>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</si>
  <si>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</si>
  <si>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</si>
  <si>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</si>
  <si>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</si>
  <si>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</si>
  <si>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</si>
  <si>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</si>
  <si>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</si>
  <si>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</si>
  <si>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</si>
  <si>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</si>
  <si>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</si>
  <si>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</si>
  <si>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</si>
  <si>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</si>
  <si>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</si>
  <si>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</si>
  <si>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</si>
  <si>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</si>
  <si>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</si>
  <si>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</si>
  <si>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</si>
  <si>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</si>
  <si>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</si>
  <si>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</si>
  <si>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</si>
  <si>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</si>
  <si>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</si>
  <si>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</si>
  <si>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</si>
  <si>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</si>
  <si>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</si>
  <si>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</si>
  <si>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</si>
  <si>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</si>
  <si>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</si>
  <si>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</si>
  <si>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</si>
  <si>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</si>
  <si>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</si>
  <si>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</si>
  <si>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</si>
  <si>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</si>
  <si>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</si>
  <si>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</si>
  <si>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</si>
  <si>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</si>
  <si>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</si>
  <si>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</si>
  <si>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</si>
  <si>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</si>
  <si>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</si>
  <si>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</si>
  <si>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</si>
  <si>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</si>
  <si>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</si>
  <si>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</si>
  <si>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</si>
  <si>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</si>
  <si>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</si>
  <si>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</si>
  <si>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</si>
  <si>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</si>
  <si>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</si>
  <si>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</si>
  <si>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</si>
  <si>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</si>
  <si>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</si>
  <si>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</si>
  <si>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</si>
  <si>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</si>
  <si>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</si>
  <si>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</si>
  <si>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</si>
  <si>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</si>
  <si>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</si>
  <si>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</si>
  <si>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</si>
  <si>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</si>
  <si>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</si>
  <si>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</si>
  <si>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</si>
  <si>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</si>
  <si>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</si>
  <si>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</si>
  <si>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</si>
  <si>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</si>
  <si>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</si>
  <si>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</si>
  <si>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</si>
  <si>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</si>
  <si>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</si>
  <si>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</si>
  <si>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</si>
  <si>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</si>
  <si>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</si>
  <si>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</si>
  <si>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</si>
  <si>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</si>
  <si>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</si>
  <si>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</si>
  <si>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</si>
  <si>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</si>
  <si>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</si>
  <si>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</si>
  <si>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</si>
  <si>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</si>
  <si>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</si>
  <si>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</si>
  <si>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</si>
  <si>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</si>
  <si>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</si>
  <si>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</si>
  <si>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</si>
  <si>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</si>
  <si>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</si>
  <si>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</si>
  <si>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</si>
  <si>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</si>
  <si>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</si>
  <si>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</si>
  <si>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</si>
  <si>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</si>
  <si>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</si>
  <si>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</si>
  <si>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</si>
  <si>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</si>
  <si>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</si>
  <si>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</si>
  <si>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</si>
  <si>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</si>
  <si>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</si>
  <si>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</si>
  <si>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</si>
  <si>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</si>
  <si>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</si>
  <si>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</si>
  <si>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</si>
  <si>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</si>
  <si>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</si>
  <si>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</si>
  <si>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</si>
  <si>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</si>
  <si>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</si>
  <si>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</si>
  <si>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</si>
  <si>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</si>
  <si>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</si>
  <si>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</si>
  <si>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</si>
  <si>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</si>
  <si>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</si>
  <si>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</si>
  <si>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</si>
  <si>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</si>
  <si>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</si>
  <si>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</si>
  <si>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</si>
  <si>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</si>
  <si>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</si>
  <si>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</si>
  <si>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</si>
  <si>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</si>
  <si>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</si>
  <si>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</si>
  <si>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</si>
  <si>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</si>
  <si>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</si>
  <si>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</si>
  <si>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</si>
  <si>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</si>
  <si>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</si>
  <si>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</si>
  <si>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</si>
  <si>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</si>
  <si>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</si>
  <si>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</si>
  <si>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</si>
  <si>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</si>
  <si>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</si>
  <si>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</si>
  <si>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</si>
  <si>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</si>
  <si>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</si>
  <si>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</si>
  <si>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</si>
  <si>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</si>
  <si>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</si>
  <si>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</si>
  <si>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</si>
  <si>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</si>
  <si>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</si>
  <si>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</si>
  <si>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</si>
  <si>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</si>
  <si>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</si>
  <si>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</si>
  <si>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</si>
  <si>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</si>
  <si>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</si>
  <si>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</si>
  <si>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</si>
  <si>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</si>
  <si>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</si>
  <si>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</si>
  <si>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</si>
  <si>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</si>
  <si>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</si>
  <si>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</si>
  <si>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</si>
  <si>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</si>
  <si>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</si>
  <si>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</si>
  <si>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</si>
  <si>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</si>
  <si>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</si>
  <si>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</si>
  <si>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</si>
  <si>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</si>
  <si>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</si>
  <si>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</si>
  <si>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</si>
  <si>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</si>
  <si>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</si>
  <si>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</si>
  <si>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</si>
  <si>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</si>
  <si>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</si>
  <si>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</si>
  <si>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</si>
  <si>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</si>
  <si>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</si>
  <si>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</si>
  <si>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</si>
  <si>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</si>
  <si>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</si>
  <si>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</si>
  <si>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</si>
  <si>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</si>
  <si>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</si>
  <si>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</si>
  <si>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</si>
  <si>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</si>
  <si>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</si>
  <si>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</si>
  <si>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</si>
  <si>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</si>
  <si>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</si>
  <si>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</si>
  <si>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</si>
  <si>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</si>
  <si>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</si>
  <si>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</si>
  <si>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</si>
  <si>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</si>
  <si>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</si>
  <si>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</si>
  <si>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</si>
  <si>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</si>
  <si>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</si>
  <si>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</si>
  <si>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</si>
  <si>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</si>
  <si>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</si>
  <si>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</si>
  <si>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</si>
  <si>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</si>
  <si>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</si>
  <si>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</si>
  <si>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</si>
  <si>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</si>
  <si>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</si>
  <si>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</si>
  <si>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</si>
  <si>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</si>
  <si>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</si>
  <si>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</si>
  <si>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</si>
  <si>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</si>
  <si>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</si>
  <si>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</si>
  <si>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</si>
  <si>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</si>
  <si>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</si>
  <si>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</si>
  <si>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</si>
  <si>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</si>
  <si>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</si>
  <si>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</si>
  <si>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</si>
  <si>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</si>
  <si>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</si>
  <si>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</si>
  <si>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</si>
  <si>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</si>
  <si>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</si>
  <si>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</si>
  <si>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</si>
  <si>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</si>
  <si>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</si>
  <si>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</si>
  <si>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</si>
  <si>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</si>
  <si>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</si>
  <si>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</si>
  <si>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</si>
  <si>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</si>
  <si>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</si>
  <si>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</si>
  <si>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</si>
  <si>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</si>
  <si>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</si>
  <si>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</si>
  <si>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</si>
  <si>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</si>
  <si>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</si>
  <si>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</si>
  <si>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</si>
  <si>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</si>
  <si>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</si>
  <si>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</si>
  <si>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</si>
  <si>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</si>
  <si>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</si>
  <si>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</si>
  <si>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</si>
  <si>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</si>
  <si>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</si>
  <si>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</si>
  <si>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</si>
  <si>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</si>
  <si>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</si>
  <si>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</si>
  <si>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</si>
  <si>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</si>
  <si>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</si>
  <si>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</si>
  <si>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</si>
  <si>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</si>
  <si>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</si>
  <si>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</si>
  <si>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</si>
  <si>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</si>
  <si>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</si>
  <si>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</si>
  <si>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</si>
  <si>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</si>
  <si>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</si>
  <si>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</si>
  <si>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</si>
  <si>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</si>
  <si>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</si>
  <si>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</si>
  <si>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</si>
  <si>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</si>
  <si>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</si>
  <si>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</si>
  <si>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</si>
  <si>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</si>
  <si>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</si>
  <si>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</si>
  <si>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</si>
  <si>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</si>
  <si>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</si>
  <si>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</si>
  <si>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</si>
  <si>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</si>
  <si>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</si>
  <si>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</si>
  <si>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</si>
  <si>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</si>
  <si>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</si>
  <si>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</si>
  <si>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</si>
  <si>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</si>
  <si>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</si>
  <si>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</si>
  <si>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</si>
  <si>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</si>
  <si>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</si>
  <si>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</si>
  <si>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</si>
  <si>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</si>
  <si>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</si>
  <si>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</si>
  <si>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</si>
  <si>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</si>
  <si>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</si>
  <si>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</si>
  <si>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</si>
  <si>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</si>
  <si>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</si>
  <si>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</si>
  <si>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</si>
  <si>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</si>
  <si>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</si>
  <si>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</si>
  <si>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</si>
  <si>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</si>
  <si>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</si>
  <si>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</si>
  <si>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</si>
  <si>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</si>
  <si>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</si>
  <si>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</si>
  <si>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</si>
  <si>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</si>
  <si>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</si>
  <si>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</si>
  <si>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</si>
  <si>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</si>
  <si>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</si>
  <si>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</si>
  <si>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</si>
  <si>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</si>
  <si>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</si>
  <si>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</si>
  <si>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</si>
  <si>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</si>
  <si>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</si>
  <si>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</si>
  <si>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</si>
  <si>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</si>
  <si>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</si>
  <si>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</si>
  <si>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</si>
  <si>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</si>
  <si>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</si>
  <si>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</si>
  <si>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</si>
  <si>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</si>
  <si>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</si>
  <si>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</si>
  <si>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</si>
  <si>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</si>
  <si>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</si>
  <si>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</si>
  <si>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</si>
  <si>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</si>
  <si>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</si>
  <si>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</si>
  <si>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</si>
  <si>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</si>
  <si>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</si>
  <si>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</si>
  <si>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</si>
  <si>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</si>
  <si>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</si>
  <si>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</si>
  <si>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</si>
  <si>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</si>
  <si>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</si>
  <si>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</si>
  <si>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</si>
  <si>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</si>
  <si>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</si>
  <si>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</si>
  <si>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</si>
  <si>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</si>
  <si>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</si>
  <si>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</si>
  <si>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</si>
  <si>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</si>
  <si>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</si>
  <si>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</si>
  <si>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</si>
  <si>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</si>
  <si>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</si>
  <si>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</si>
  <si>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</si>
  <si>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</si>
  <si>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</si>
  <si>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</si>
  <si>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</si>
  <si>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</si>
  <si>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</si>
  <si>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</si>
  <si>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</si>
  <si>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</si>
  <si>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</si>
  <si>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</si>
  <si>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</si>
  <si>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</si>
  <si>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</si>
  <si>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</si>
  <si>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</si>
  <si>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</si>
  <si>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</si>
  <si>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</si>
  <si>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</si>
  <si>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</si>
  <si>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</si>
  <si>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</si>
  <si>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</si>
  <si>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</si>
  <si>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</si>
  <si>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</si>
  <si>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</si>
  <si>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</si>
  <si>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</si>
  <si>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</si>
  <si>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</si>
  <si>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</si>
  <si>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</si>
  <si>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</si>
  <si>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</si>
  <si>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</si>
  <si>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</si>
  <si>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</si>
  <si>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</si>
  <si>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</si>
  <si>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</si>
  <si>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</si>
  <si>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</si>
  <si>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</si>
  <si>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</si>
  <si>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</si>
  <si>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</si>
  <si>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</si>
  <si>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</si>
  <si>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</si>
  <si>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</si>
  <si>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</si>
  <si>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</si>
  <si>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</si>
  <si>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</si>
  <si>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</si>
  <si>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</si>
  <si>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</si>
  <si>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</si>
  <si>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</si>
  <si>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</si>
  <si>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</si>
  <si>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</si>
  <si>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</si>
  <si>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</si>
  <si>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</si>
  <si>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</si>
  <si>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</si>
  <si>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</si>
  <si>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</si>
  <si>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</si>
  <si>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</si>
  <si>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</si>
  <si>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</si>
  <si>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</si>
  <si>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</si>
  <si>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</si>
  <si>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</si>
  <si>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</si>
  <si>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</si>
  <si>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</si>
  <si>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</si>
  <si>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</si>
  <si>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</si>
  <si>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</si>
  <si>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</si>
  <si>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</si>
  <si>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</si>
  <si>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</si>
  <si>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</si>
  <si>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</si>
  <si>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</si>
  <si>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</si>
  <si>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</si>
  <si>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</si>
  <si>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</si>
  <si>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</si>
  <si>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</si>
  <si>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</si>
  <si>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</si>
  <si>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</si>
  <si>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</si>
  <si>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</si>
  <si>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</si>
  <si>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</si>
  <si>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</si>
  <si>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</si>
  <si>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</si>
  <si>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</si>
  <si>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</si>
  <si>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</si>
  <si>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</si>
  <si>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</si>
  <si>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</si>
  <si>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</si>
  <si>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</si>
  <si>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</si>
  <si>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</si>
  <si>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</si>
  <si>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</si>
  <si>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</si>
  <si>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</si>
  <si>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</si>
  <si>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</si>
  <si>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</si>
  <si>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</si>
  <si>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</si>
  <si>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</si>
  <si>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</si>
  <si>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</si>
  <si>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</si>
  <si>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</si>
  <si>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</si>
  <si>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</si>
  <si>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</si>
  <si>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</si>
  <si>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</si>
  <si>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</si>
  <si>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</si>
  <si>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</si>
  <si>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</si>
  <si>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</si>
  <si>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</si>
  <si>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</si>
  <si>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</si>
  <si>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</si>
  <si>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</si>
  <si>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</si>
  <si>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</si>
  <si>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</si>
  <si>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</si>
  <si>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</si>
  <si>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</si>
  <si>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</si>
  <si>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</si>
  <si>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</si>
  <si>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</si>
  <si>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</si>
  <si>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</si>
  <si>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</si>
  <si>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</si>
  <si>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</si>
  <si>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</si>
  <si>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</si>
  <si>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</si>
  <si>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</si>
  <si>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</si>
  <si>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</si>
  <si>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</si>
  <si>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</si>
  <si>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</si>
  <si>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</si>
  <si>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</si>
  <si>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</si>
  <si>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</si>
  <si>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</si>
  <si>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</si>
  <si>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</si>
  <si>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</si>
  <si>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</si>
  <si>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</si>
  <si>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</si>
  <si>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</si>
  <si>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</si>
  <si>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</si>
  <si>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</si>
  <si>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</si>
  <si>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</si>
  <si>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</si>
  <si>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</si>
  <si>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</si>
  <si>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</si>
  <si>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</si>
  <si>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</si>
  <si>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</si>
  <si>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</si>
  <si>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</si>
  <si>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</si>
  <si>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</si>
  <si>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</si>
  <si>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</si>
  <si>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</si>
  <si>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</si>
  <si>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</si>
  <si>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</si>
  <si>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</si>
  <si>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</si>
  <si>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</si>
  <si>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</si>
  <si>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</si>
  <si>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</si>
  <si>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</si>
  <si>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</si>
  <si>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</si>
  <si>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</si>
  <si>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</si>
  <si>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</si>
  <si>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</si>
  <si>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</si>
  <si>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</si>
  <si>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</si>
  <si>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</si>
  <si>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</si>
  <si>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</si>
  <si>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</si>
  <si>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</si>
  <si>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</si>
  <si>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</si>
  <si>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</si>
  <si>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</si>
  <si>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</si>
  <si>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</si>
  <si>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</si>
  <si>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</si>
  <si>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</si>
  <si>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</si>
  <si>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</si>
  <si>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</si>
  <si>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</si>
  <si>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</si>
  <si>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</si>
  <si>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</si>
  <si>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</si>
  <si>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</si>
  <si>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</si>
  <si>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</si>
  <si>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</si>
  <si>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</si>
  <si>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</si>
  <si>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</si>
  <si>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</si>
  <si>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</si>
  <si>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</si>
  <si>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</si>
  <si>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</si>
  <si>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</si>
  <si>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</si>
  <si>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</si>
  <si>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</si>
  <si>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</si>
  <si>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</si>
  <si>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</si>
  <si>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</si>
  <si>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</si>
  <si>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</si>
  <si>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</si>
  <si>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</si>
  <si>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</si>
  <si>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</si>
  <si>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</si>
  <si>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</si>
  <si>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</si>
  <si>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</si>
  <si>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</si>
  <si>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</si>
  <si>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</si>
  <si>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</si>
  <si>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</si>
  <si>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</si>
  <si>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</si>
  <si>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</si>
  <si>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</si>
  <si>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</si>
  <si>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</si>
  <si>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</si>
  <si>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</si>
  <si>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</si>
  <si>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</si>
  <si>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</si>
  <si>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</si>
  <si>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</si>
  <si>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</si>
  <si>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</si>
  <si>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</si>
  <si>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</si>
  <si>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</si>
  <si>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</si>
  <si>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</si>
  <si>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</si>
  <si>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</si>
  <si>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</si>
  <si>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</si>
  <si>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</si>
  <si>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</si>
  <si>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</si>
  <si>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</si>
  <si>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</si>
  <si>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</si>
  <si>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</si>
  <si>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</si>
  <si>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</si>
  <si>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</si>
  <si>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</si>
  <si>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</si>
  <si>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</si>
  <si>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</si>
  <si>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</si>
  <si>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</si>
  <si>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</si>
  <si>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</si>
  <si>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</si>
  <si>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</si>
  <si>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</si>
  <si>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</si>
  <si>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</si>
  <si>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</si>
  <si>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</si>
  <si>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</si>
  <si>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</si>
  <si>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</si>
  <si>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</si>
  <si>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</si>
  <si>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</si>
  <si>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</si>
  <si>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</si>
  <si>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</si>
  <si>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</si>
  <si>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</si>
  <si>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</si>
  <si>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</si>
  <si>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</si>
  <si>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</si>
  <si>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</si>
  <si>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</si>
  <si>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</si>
  <si>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</si>
  <si>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</si>
  <si>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</si>
  <si>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</si>
  <si>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</si>
  <si>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</si>
  <si>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</si>
  <si>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</si>
  <si>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</si>
  <si>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</si>
  <si>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</si>
  <si>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</si>
  <si>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</si>
  <si>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</si>
  <si>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</si>
  <si>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</si>
  <si>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</si>
  <si>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</si>
  <si>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</si>
  <si>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</si>
  <si>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</si>
  <si>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</si>
  <si>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</si>
  <si>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</si>
  <si>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</si>
  <si>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</si>
  <si>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</si>
  <si>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</si>
  <si>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</si>
  <si>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</si>
  <si>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</si>
  <si>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</si>
  <si>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</si>
  <si>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</si>
  <si>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</si>
  <si>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</si>
  <si>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</si>
  <si>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</si>
  <si>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</si>
  <si>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</si>
  <si>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</si>
  <si>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</si>
  <si>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</si>
  <si>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</si>
  <si>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</si>
  <si>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</si>
  <si>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</si>
  <si>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</si>
  <si>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</si>
  <si>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</si>
  <si>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</si>
  <si>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</si>
  <si>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</si>
  <si>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</si>
  <si>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</si>
  <si>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</si>
  <si>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</si>
  <si>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</si>
  <si>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</si>
  <si>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</si>
  <si>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</si>
  <si>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</si>
  <si>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</si>
  <si>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</si>
  <si>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</si>
  <si>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</si>
  <si>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</si>
  <si>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</si>
  <si>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</si>
  <si>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</si>
  <si>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</si>
  <si>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</si>
  <si>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</si>
  <si>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</si>
  <si>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</si>
  <si>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</si>
  <si>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</si>
  <si>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</si>
  <si>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</si>
  <si>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</si>
  <si>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</si>
  <si>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</si>
  <si>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</si>
  <si>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</si>
  <si>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</si>
  <si>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</si>
  <si>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</si>
  <si>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</si>
  <si>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</si>
  <si>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</si>
  <si>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</si>
  <si>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</si>
  <si>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</si>
  <si>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</si>
  <si>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</si>
  <si>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</si>
  <si>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</si>
  <si>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</si>
  <si>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</si>
  <si>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</si>
  <si>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</si>
  <si>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</si>
  <si>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</si>
  <si>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</si>
  <si>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</si>
  <si>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</si>
  <si>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</si>
  <si>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</si>
  <si>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</si>
  <si>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</si>
  <si>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</si>
  <si>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</si>
  <si>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</si>
  <si>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</si>
  <si>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</si>
  <si>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</si>
  <si>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</si>
  <si>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</si>
  <si>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</si>
  <si>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</si>
  <si>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</si>
  <si>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</si>
  <si>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</si>
  <si>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</si>
  <si>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</si>
  <si>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</si>
  <si>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</si>
  <si>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</si>
  <si>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</si>
  <si>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</si>
  <si>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</si>
  <si>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</si>
  <si>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</si>
  <si>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</si>
  <si>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</si>
  <si>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</si>
  <si>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</si>
  <si>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</si>
  <si>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</si>
  <si>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</si>
  <si>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</si>
  <si>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</si>
  <si>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</si>
  <si>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</si>
  <si>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</si>
  <si>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</si>
  <si>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</si>
  <si>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</si>
  <si>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</si>
  <si>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</si>
  <si>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</si>
  <si>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</si>
  <si>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</si>
  <si>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</si>
  <si>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</si>
  <si>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</si>
  <si>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</si>
  <si>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</si>
  <si>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</si>
  <si>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</si>
  <si>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</si>
  <si>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</si>
  <si>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</si>
  <si>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</si>
  <si>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</si>
  <si>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</si>
  <si>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</si>
  <si>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</si>
  <si>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</si>
  <si>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</si>
  <si>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</si>
  <si>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</si>
  <si>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</si>
  <si>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</si>
  <si>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</si>
  <si>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</si>
  <si>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</si>
  <si>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</si>
  <si>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</si>
  <si>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</si>
  <si>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</si>
  <si>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</si>
  <si>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</si>
  <si>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</si>
  <si>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</si>
  <si>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</si>
  <si>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</si>
  <si>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</si>
  <si>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</si>
  <si>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</si>
  <si>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</si>
  <si>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</si>
  <si>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</si>
  <si>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</si>
  <si>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</si>
  <si>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</si>
  <si>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</si>
  <si>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</si>
  <si>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</si>
  <si>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</si>
  <si>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</si>
  <si>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</si>
  <si>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</si>
  <si>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</si>
  <si>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</si>
  <si>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</si>
  <si>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</si>
  <si>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</si>
  <si>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</si>
  <si>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</si>
  <si>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</si>
  <si>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</si>
  <si>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</si>
  <si>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</si>
  <si>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</si>
  <si>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</si>
  <si>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</si>
  <si>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</si>
  <si>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</si>
  <si>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</si>
  <si>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</si>
  <si>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</si>
  <si>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</si>
  <si>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</si>
  <si>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</si>
  <si>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</si>
  <si>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</si>
  <si>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</si>
  <si>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</si>
  <si>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</si>
  <si>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</si>
  <si>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</si>
  <si>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</si>
  <si>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</si>
  <si>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</si>
  <si>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</si>
  <si>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</si>
  <si>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</si>
  <si>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</si>
  <si>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</si>
  <si>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</si>
  <si>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</si>
  <si>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</si>
  <si>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</si>
  <si>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</si>
  <si>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</si>
  <si>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</si>
  <si>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</si>
  <si>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</si>
  <si>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</si>
  <si>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</si>
  <si>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</si>
  <si>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</si>
  <si>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</si>
  <si>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</si>
  <si>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</si>
  <si>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</si>
  <si>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</si>
  <si>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</si>
  <si>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</si>
  <si>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</si>
  <si>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</si>
  <si>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</si>
  <si>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</si>
  <si>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</si>
  <si>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</si>
  <si>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</si>
  <si>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</si>
  <si>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</si>
  <si>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</si>
  <si>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</si>
  <si>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</si>
  <si>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</si>
  <si>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</si>
  <si>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</si>
  <si>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</si>
  <si>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</si>
  <si>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</si>
  <si>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</si>
  <si>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</si>
  <si>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</si>
  <si>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</si>
  <si>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</si>
  <si>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</si>
  <si>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</si>
  <si>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</si>
  <si>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</si>
  <si>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</si>
  <si>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</si>
  <si>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</si>
  <si>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</si>
  <si>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</si>
  <si>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</si>
  <si>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</si>
  <si>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</si>
  <si>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</si>
  <si>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</si>
  <si>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</si>
  <si>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</si>
  <si>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</si>
  <si>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</si>
  <si>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</si>
  <si>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</si>
  <si>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</si>
  <si>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</si>
  <si>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</si>
  <si>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</si>
  <si>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</si>
  <si>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</si>
  <si>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</si>
  <si>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</si>
  <si>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</si>
  <si>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</si>
  <si>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</si>
  <si>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</si>
  <si>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</si>
  <si>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</si>
  <si>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</si>
  <si>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</si>
  <si>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</si>
  <si>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</si>
  <si>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</si>
  <si>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</si>
  <si>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</si>
  <si>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</si>
  <si>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</si>
  <si>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</si>
  <si>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</si>
  <si>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</si>
  <si>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</si>
  <si>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</si>
  <si>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</si>
  <si>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</si>
  <si>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</si>
  <si>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</si>
  <si>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</si>
  <si>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</si>
  <si>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</si>
  <si>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</si>
  <si>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</si>
  <si>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</si>
  <si>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</si>
  <si>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</si>
  <si>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</si>
  <si>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</si>
  <si>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</si>
  <si>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</si>
  <si>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</si>
  <si>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</si>
  <si>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</si>
  <si>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</si>
  <si>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</si>
  <si>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</si>
  <si>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</si>
  <si>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</si>
  <si>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</si>
  <si>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</si>
  <si>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</si>
  <si>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</si>
  <si>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</si>
  <si>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</si>
  <si>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</si>
  <si>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</si>
  <si>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</si>
  <si>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</si>
  <si>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</si>
  <si>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</si>
  <si>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</si>
  <si>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</si>
  <si>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</si>
  <si>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</si>
  <si>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</si>
  <si>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</si>
  <si>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</si>
  <si>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</si>
  <si>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</si>
  <si>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</si>
  <si>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</si>
  <si>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</si>
  <si>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</si>
  <si>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</si>
  <si>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</si>
  <si>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</si>
  <si>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</si>
  <si>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</si>
  <si>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</si>
  <si>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</si>
  <si>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</si>
  <si>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</si>
  <si>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</si>
  <si>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</si>
  <si>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</si>
  <si>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</si>
  <si>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</si>
  <si>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</si>
  <si>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</si>
  <si>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</si>
  <si>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</si>
  <si>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</si>
  <si>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</si>
  <si>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</si>
  <si>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</si>
  <si>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</si>
  <si>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</si>
  <si>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</si>
  <si>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</si>
  <si>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</si>
  <si>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</si>
  <si>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</si>
  <si>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</si>
  <si>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</si>
  <si>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</si>
  <si>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</si>
  <si>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</si>
  <si>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</si>
  <si>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</si>
  <si>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</si>
  <si>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</si>
  <si>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</si>
  <si>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</si>
  <si>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</si>
  <si>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</si>
  <si>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</si>
  <si>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</si>
  <si>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</si>
  <si>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</si>
  <si>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</si>
  <si>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</si>
  <si>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</si>
  <si>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</si>
  <si>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</si>
  <si>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</si>
  <si>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</si>
  <si>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</si>
  <si>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</si>
  <si>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</si>
  <si>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</si>
  <si>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</si>
  <si>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</si>
  <si>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</si>
  <si>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</si>
  <si>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</si>
  <si>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</si>
  <si>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</si>
  <si>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</si>
  <si>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</si>
  <si>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</si>
  <si>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</si>
  <si>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</si>
  <si>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</si>
  <si>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</si>
  <si>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</si>
  <si>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</si>
  <si>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</si>
  <si>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</si>
  <si>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</si>
  <si>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</si>
  <si>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</si>
  <si>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</si>
  <si>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</si>
  <si>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</si>
  <si>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</si>
  <si>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</si>
  <si>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</si>
  <si>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</si>
  <si>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</si>
  <si>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</si>
  <si>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</si>
  <si>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</si>
  <si>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</si>
  <si>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</si>
  <si>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</si>
  <si>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</si>
  <si>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</si>
  <si>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</si>
  <si>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</si>
  <si>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</si>
  <si>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</si>
  <si>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</si>
  <si>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</si>
  <si>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</si>
  <si>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</si>
  <si>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</si>
  <si>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</si>
  <si>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</si>
  <si>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</si>
  <si>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</si>
  <si>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</si>
  <si>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</si>
  <si>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</si>
  <si>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</si>
  <si>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</si>
  <si>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</si>
  <si>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</si>
  <si>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</si>
  <si>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</si>
  <si>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</si>
  <si>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</si>
  <si>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</si>
  <si>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</si>
  <si>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</si>
  <si>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</si>
  <si>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</si>
  <si>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</si>
  <si>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</si>
  <si>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</si>
  <si>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</si>
  <si>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</si>
  <si>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</si>
  <si>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</si>
  <si>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</si>
  <si>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</si>
  <si>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</si>
  <si>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</si>
  <si>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</si>
  <si>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</si>
  <si>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</si>
  <si>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</si>
  <si>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</si>
  <si>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</si>
  <si>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</si>
  <si>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</si>
  <si>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</si>
  <si>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</si>
  <si>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</si>
  <si>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</si>
  <si>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</si>
  <si>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</si>
  <si>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</si>
  <si>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</si>
  <si>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</si>
  <si>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</si>
  <si>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</si>
  <si>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</si>
  <si>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</si>
  <si>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</si>
  <si>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</si>
  <si>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</si>
  <si>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</si>
  <si>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</si>
  <si>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</si>
  <si>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</si>
  <si>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</si>
  <si>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</si>
  <si>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</si>
  <si>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</si>
  <si>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</si>
  <si>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</si>
  <si>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</si>
  <si>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</si>
  <si>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</si>
  <si>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</si>
  <si>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</si>
  <si>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</si>
  <si>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</si>
  <si>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</si>
  <si>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</si>
  <si>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</si>
  <si>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</si>
  <si>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</si>
  <si>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</si>
  <si>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</si>
  <si>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</si>
  <si>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</si>
  <si>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</si>
  <si>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</si>
  <si>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</si>
  <si>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</si>
  <si>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</si>
  <si>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</si>
  <si>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</si>
  <si>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</si>
  <si>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</si>
  <si>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</si>
  <si>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</si>
  <si>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</si>
  <si>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</si>
  <si>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</si>
  <si>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</si>
  <si>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</si>
  <si>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</si>
  <si>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</si>
  <si>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</si>
  <si>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</si>
  <si>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</si>
  <si>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</si>
  <si>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</si>
  <si>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</si>
  <si>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</si>
  <si>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</si>
  <si>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</si>
  <si>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</si>
  <si>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</si>
  <si>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</si>
  <si>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</si>
  <si>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</si>
  <si>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</si>
  <si>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</si>
  <si>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</si>
  <si>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</si>
  <si>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</si>
  <si>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</si>
  <si>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</si>
  <si>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</si>
  <si>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</si>
  <si>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</si>
  <si>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</si>
  <si>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</si>
  <si>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</si>
  <si>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</si>
  <si>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</si>
  <si>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</si>
  <si>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</si>
  <si>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</si>
  <si>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</si>
  <si>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</si>
  <si>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</si>
  <si>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</si>
  <si>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</si>
  <si>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</si>
  <si>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</si>
  <si>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</si>
  <si>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</si>
  <si>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</si>
  <si>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</si>
  <si>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</si>
  <si>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</si>
  <si>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</si>
  <si>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</si>
  <si>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</si>
  <si>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</si>
  <si>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</si>
  <si>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</si>
  <si>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</si>
  <si>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</si>
  <si>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</si>
  <si>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</si>
  <si>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</si>
  <si>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</si>
  <si>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</si>
  <si>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</si>
  <si>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</si>
  <si>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</si>
  <si>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</si>
  <si>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</si>
  <si>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</si>
  <si>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</si>
  <si>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</si>
  <si>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</si>
  <si>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</si>
  <si>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</si>
  <si>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</si>
  <si>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</si>
  <si>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</si>
  <si>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</si>
  <si>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</si>
  <si>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</si>
  <si>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</si>
  <si>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</si>
  <si>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</si>
  <si>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</si>
  <si>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</si>
  <si>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</si>
  <si>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</si>
  <si>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</si>
  <si>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</si>
  <si>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</si>
  <si>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</si>
  <si>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</si>
  <si>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</si>
  <si>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</si>
  <si>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</si>
  <si>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</si>
  <si>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</si>
  <si>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</si>
  <si>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</si>
  <si>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</si>
  <si>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</si>
  <si>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</si>
  <si>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</si>
  <si>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</si>
  <si>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</si>
  <si>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</si>
  <si>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</si>
  <si>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</si>
  <si>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</si>
  <si>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</si>
  <si>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</si>
  <si>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</si>
  <si>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</si>
  <si>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</si>
  <si>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</si>
  <si>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</si>
  <si>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</si>
  <si>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</si>
  <si>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</si>
  <si>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</si>
  <si>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</si>
  <si>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</si>
  <si>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</si>
  <si>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</si>
  <si>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</si>
  <si>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</si>
  <si>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</si>
  <si>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</si>
  <si>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</si>
  <si>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</si>
  <si>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</si>
  <si>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</si>
  <si>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</si>
  <si>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</si>
  <si>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</si>
  <si>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</si>
  <si>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</si>
  <si>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</si>
  <si>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</si>
  <si>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</si>
  <si>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</si>
  <si>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</si>
  <si>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</si>
  <si>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</si>
  <si>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</si>
  <si>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</si>
  <si>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</si>
  <si>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</si>
  <si>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</si>
  <si>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</si>
  <si>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</si>
  <si>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</si>
  <si>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</si>
  <si>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</si>
  <si>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</si>
  <si>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</si>
  <si>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</si>
  <si>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</si>
  <si>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</si>
  <si>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</si>
  <si>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</si>
  <si>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</si>
  <si>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</si>
  <si>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</si>
  <si>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</si>
  <si>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</si>
  <si>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</si>
  <si>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</si>
  <si>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</si>
  <si>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</si>
  <si>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</si>
  <si>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</si>
  <si>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</si>
  <si>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</si>
  <si>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</si>
  <si>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</si>
  <si>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</si>
  <si>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</si>
  <si>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</si>
  <si>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</si>
  <si>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</si>
  <si>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</si>
  <si>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</si>
  <si>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</si>
  <si>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</si>
  <si>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</si>
  <si>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</si>
  <si>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</si>
  <si>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</si>
  <si>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</si>
  <si>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</si>
  <si>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</si>
  <si>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</si>
  <si>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</si>
  <si>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</si>
  <si>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</si>
  <si>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</si>
  <si>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</si>
  <si>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</si>
  <si>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</si>
  <si>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</si>
  <si>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</si>
  <si>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</si>
  <si>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</si>
  <si>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</si>
  <si>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</si>
  <si>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</si>
  <si>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</si>
  <si>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</si>
  <si>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</si>
  <si>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</si>
  <si>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</si>
  <si>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</si>
  <si>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</si>
  <si>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</si>
  <si>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</si>
  <si>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</si>
  <si>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</si>
  <si>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</si>
  <si>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</si>
  <si>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</si>
  <si>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</si>
  <si>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</si>
  <si>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</si>
  <si>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</si>
  <si>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</si>
  <si>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</si>
  <si>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</si>
  <si>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</si>
  <si>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</si>
  <si>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</si>
  <si>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</si>
  <si>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</si>
  <si>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</si>
  <si>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</si>
  <si>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</si>
  <si>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</si>
  <si>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</si>
  <si>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</si>
  <si>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</si>
  <si>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</si>
  <si>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</si>
  <si>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</si>
  <si>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</si>
  <si>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</si>
  <si>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</si>
  <si>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</si>
  <si>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</si>
  <si>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</si>
  <si>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</si>
  <si>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</si>
  <si>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</si>
  <si>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</si>
  <si>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</si>
  <si>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</si>
  <si>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</si>
  <si>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</si>
  <si>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</si>
  <si>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</si>
  <si>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</si>
  <si>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</si>
  <si>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</si>
  <si>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</si>
  <si>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</si>
  <si>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</si>
  <si>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</si>
  <si>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</si>
  <si>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</si>
  <si>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</si>
  <si>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</si>
  <si>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</si>
  <si>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</si>
  <si>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</si>
  <si>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</si>
  <si>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</si>
  <si>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</si>
  <si>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</si>
  <si>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</si>
  <si>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</si>
  <si>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</si>
  <si>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</si>
  <si>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</si>
  <si>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</si>
  <si>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</si>
  <si>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</si>
  <si>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</si>
  <si>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</si>
  <si>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</si>
  <si>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</si>
  <si>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</si>
  <si>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</si>
  <si>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</si>
  <si>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</si>
  <si>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</si>
  <si>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</si>
  <si>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</si>
  <si>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</si>
  <si>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</si>
  <si>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</si>
  <si>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</si>
  <si>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</si>
  <si>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</si>
  <si>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</si>
  <si>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</si>
  <si>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</si>
  <si>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</si>
  <si>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</si>
  <si>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</si>
  <si>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</si>
  <si>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</si>
  <si>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</si>
  <si>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</si>
  <si>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</si>
  <si>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</si>
  <si>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</si>
  <si>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</si>
  <si>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</si>
  <si>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</si>
  <si>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</si>
  <si>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</si>
  <si>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</si>
  <si>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</si>
  <si>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</si>
  <si>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</si>
  <si>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</si>
  <si>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</si>
  <si>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</si>
  <si>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</si>
  <si>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</si>
  <si>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</si>
  <si>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</si>
  <si>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</si>
  <si>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</si>
  <si>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</si>
  <si>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</si>
  <si>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</si>
  <si>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</si>
  <si>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</si>
  <si>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</si>
  <si>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</si>
  <si>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</si>
  <si>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</si>
  <si>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</si>
  <si>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</si>
  <si>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</si>
  <si>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</si>
  <si>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</si>
  <si>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</si>
  <si>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</si>
  <si>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</si>
  <si>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</si>
  <si>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</si>
  <si>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</si>
  <si>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</si>
  <si>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</si>
  <si>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</si>
  <si>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</si>
  <si>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</si>
  <si>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</si>
  <si>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</si>
  <si>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</si>
  <si>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</si>
  <si>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</si>
  <si>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</si>
  <si>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</si>
  <si>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</si>
  <si>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</si>
  <si>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</si>
  <si>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</si>
  <si>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</si>
  <si>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</si>
  <si>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</si>
  <si>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</si>
  <si>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</si>
  <si>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</si>
  <si>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</si>
  <si>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</si>
  <si>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</si>
  <si>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</si>
  <si>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</si>
  <si>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</si>
  <si>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</si>
  <si>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</si>
  <si>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</si>
  <si>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</si>
  <si>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</si>
  <si>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</si>
  <si>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</si>
  <si>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</si>
  <si>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</si>
  <si>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</si>
  <si>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</si>
  <si>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</si>
  <si>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</si>
  <si>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</si>
  <si>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</si>
  <si>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</si>
  <si>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</si>
  <si>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</si>
  <si>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</si>
  <si>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</si>
  <si>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</si>
  <si>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</si>
  <si>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</si>
  <si>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</si>
  <si>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</si>
  <si>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</si>
  <si>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</si>
  <si>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</si>
  <si>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</si>
  <si>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</si>
  <si>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</si>
  <si>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</si>
  <si>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</si>
  <si>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</si>
  <si>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</si>
  <si>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</si>
  <si>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</si>
  <si>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</si>
  <si>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</si>
  <si>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</si>
  <si>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</si>
  <si>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</si>
  <si>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</si>
  <si>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</si>
  <si>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</si>
  <si>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</si>
  <si>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</si>
  <si>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</si>
  <si>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</si>
  <si>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</si>
  <si>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</si>
  <si>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</si>
  <si>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</si>
  <si>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</si>
  <si>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</si>
  <si>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</si>
  <si>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</si>
  <si>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</si>
  <si>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</si>
  <si>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</si>
  <si>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</si>
  <si>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</si>
  <si>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</si>
  <si>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</si>
  <si>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</si>
  <si>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</si>
  <si>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</si>
  <si>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</si>
  <si>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</si>
  <si>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</si>
  <si>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</si>
  <si>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</si>
  <si>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</si>
  <si>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</si>
  <si>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</si>
  <si>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</si>
  <si>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</si>
  <si>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</si>
  <si>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</si>
  <si>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</si>
  <si>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</si>
  <si>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</si>
  <si>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</si>
  <si>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</si>
  <si>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</si>
  <si>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</si>
  <si>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</si>
  <si>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</si>
  <si>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</si>
  <si>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</si>
  <si>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</si>
  <si>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</si>
  <si>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</si>
  <si>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</si>
  <si>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</si>
  <si>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</si>
  <si>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</si>
  <si>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</si>
  <si>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</si>
  <si>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</si>
  <si>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</si>
  <si>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</si>
  <si>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</si>
  <si>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</si>
  <si>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</si>
  <si>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</si>
  <si>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</si>
  <si>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</si>
  <si>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</si>
  <si>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</si>
  <si>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</si>
  <si>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</si>
  <si>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</si>
  <si>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</si>
  <si>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</si>
  <si>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</si>
  <si>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</si>
  <si>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</si>
  <si>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</si>
  <si>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</si>
  <si>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</si>
  <si>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</si>
  <si>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</si>
  <si>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</si>
  <si>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</si>
  <si>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</si>
  <si>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</si>
  <si>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</si>
  <si>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</si>
  <si>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</si>
  <si>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</si>
  <si>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</si>
  <si>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</si>
  <si>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</si>
  <si>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</si>
  <si>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</si>
  <si>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</si>
  <si>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</si>
  <si>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</si>
  <si>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</si>
  <si>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</si>
  <si>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</si>
  <si>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</si>
  <si>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</si>
  <si>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</si>
  <si>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</si>
  <si>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</si>
  <si>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</si>
  <si>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</si>
  <si>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</si>
  <si>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</si>
  <si>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</si>
  <si>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</si>
  <si>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</si>
  <si>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</si>
  <si>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</si>
  <si>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</si>
  <si>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</si>
  <si>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</si>
  <si>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</si>
  <si>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</si>
  <si>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</si>
  <si>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</si>
  <si>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</si>
  <si>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</si>
  <si>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</si>
  <si>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</si>
  <si>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</si>
  <si>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</si>
  <si>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</si>
  <si>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</si>
  <si>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</si>
  <si>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</si>
  <si>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</si>
  <si>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</si>
  <si>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</si>
  <si>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</si>
  <si>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</si>
  <si>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</si>
  <si>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</si>
  <si>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</si>
  <si>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</si>
  <si>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</si>
  <si>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</si>
  <si>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</si>
  <si>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</si>
  <si>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</si>
  <si>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</si>
  <si>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</si>
  <si>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</si>
  <si>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</si>
  <si>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</si>
  <si>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</si>
  <si>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</si>
  <si>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</si>
  <si>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</si>
  <si>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</si>
  <si>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</si>
  <si>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</si>
  <si>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</si>
  <si>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</si>
  <si>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</si>
  <si>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</si>
  <si>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</si>
  <si>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</si>
  <si>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</si>
  <si>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</si>
  <si>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</si>
  <si>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</si>
  <si>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</si>
  <si>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</si>
  <si>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</si>
  <si>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</si>
  <si>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</si>
  <si>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</si>
  <si>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</si>
  <si>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</si>
  <si>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</si>
  <si>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</si>
  <si>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</si>
  <si>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</si>
  <si>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</si>
  <si>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</si>
  <si>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</si>
  <si>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</si>
  <si>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</si>
  <si>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</si>
  <si>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</si>
  <si>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</si>
  <si>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</si>
  <si>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</si>
  <si>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</si>
  <si>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</si>
  <si>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</si>
  <si>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</si>
  <si>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</si>
  <si>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</si>
  <si>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</si>
  <si>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</si>
  <si>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</si>
  <si>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</si>
  <si>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</si>
  <si>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</si>
  <si>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</si>
  <si>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</si>
  <si>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</si>
  <si>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</si>
  <si>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</si>
  <si>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</si>
  <si>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</si>
  <si>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</si>
  <si>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</si>
  <si>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</si>
  <si>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</si>
  <si>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</si>
  <si>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</si>
  <si>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</si>
  <si>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</si>
  <si>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</si>
  <si>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</si>
  <si>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</si>
  <si>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</si>
  <si>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</si>
  <si>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</si>
  <si>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</si>
  <si>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</si>
  <si>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</si>
  <si>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</si>
  <si>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</si>
  <si>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</si>
  <si>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</si>
  <si>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</si>
  <si>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</si>
  <si>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</si>
  <si>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</si>
  <si>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</si>
  <si>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</si>
  <si>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</si>
  <si>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</si>
  <si>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</si>
  <si>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</si>
  <si>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</si>
  <si>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</si>
  <si>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</si>
  <si>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</si>
  <si>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</si>
  <si>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</si>
  <si>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</si>
  <si>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</si>
  <si>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</si>
  <si>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</si>
  <si>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</si>
  <si>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</si>
  <si>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</si>
  <si>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</si>
  <si>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</si>
  <si>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</si>
  <si>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</si>
  <si>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</si>
  <si>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</si>
  <si>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</si>
  <si>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</si>
  <si>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</si>
  <si>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</si>
  <si>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</si>
  <si>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</si>
  <si>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</si>
  <si>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</si>
  <si>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</si>
  <si>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</si>
  <si>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</si>
  <si>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</si>
  <si>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</si>
  <si>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</si>
  <si>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</si>
  <si>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</si>
  <si>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</si>
  <si>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</si>
  <si>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</si>
  <si>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</si>
  <si>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</si>
  <si>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</si>
  <si>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</si>
  <si>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</si>
  <si>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</si>
  <si>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</si>
  <si>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</si>
  <si>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</si>
  <si>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</si>
  <si>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</si>
  <si>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</si>
  <si>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</si>
  <si>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</si>
  <si>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</si>
  <si>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</si>
  <si>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</si>
  <si>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</si>
  <si>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</si>
  <si>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</si>
  <si>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</si>
  <si>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</si>
  <si>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</si>
  <si>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</si>
  <si>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</si>
  <si>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</si>
  <si>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</si>
  <si>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</si>
  <si>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</si>
  <si>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</si>
  <si>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</si>
  <si>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</si>
  <si>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</si>
  <si>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</si>
  <si>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</si>
  <si>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</si>
  <si>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</si>
  <si>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</si>
  <si>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</si>
  <si>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</si>
  <si>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</si>
  <si>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</si>
  <si>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</si>
  <si>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</si>
  <si>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</si>
  <si>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</si>
  <si>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</si>
  <si>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</si>
  <si>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</si>
  <si>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</si>
  <si>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</si>
  <si>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</si>
  <si>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</si>
  <si>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</si>
  <si>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</si>
  <si>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</si>
  <si>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</si>
  <si>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</si>
  <si>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</si>
  <si>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</si>
  <si>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</si>
  <si>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</si>
  <si>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</si>
  <si>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</si>
  <si>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</si>
  <si>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</si>
  <si>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</si>
  <si>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</si>
  <si>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</si>
  <si>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</si>
  <si>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</si>
  <si>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</si>
  <si>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</si>
  <si>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</si>
  <si>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</si>
  <si>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</si>
  <si>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</si>
  <si>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</si>
  <si>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</si>
  <si>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</si>
  <si>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</si>
  <si>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</si>
  <si>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</si>
  <si>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</si>
  <si>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</si>
  <si>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</si>
  <si>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</si>
  <si>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</si>
  <si>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</si>
  <si>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</si>
  <si>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</si>
  <si>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</si>
  <si>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</si>
  <si>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</si>
  <si>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</si>
  <si>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</si>
  <si>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</si>
  <si>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</si>
  <si>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</si>
  <si>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</si>
  <si>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</si>
  <si>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</si>
  <si>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</si>
  <si>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</si>
  <si>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</si>
  <si>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</si>
  <si>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</si>
  <si>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</si>
  <si>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</si>
  <si>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</si>
  <si>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</si>
  <si>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</si>
  <si>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</si>
  <si>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</si>
  <si>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</si>
  <si>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</si>
  <si>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</si>
  <si>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</si>
  <si>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</si>
  <si>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</si>
  <si>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</si>
  <si>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</si>
  <si>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</si>
  <si>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</si>
  <si>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</si>
  <si>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</si>
  <si>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</si>
  <si>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</si>
  <si>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</si>
  <si>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</si>
  <si>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</si>
  <si>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</si>
  <si>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</si>
  <si>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</si>
  <si>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</si>
  <si>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</si>
  <si>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</si>
  <si>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</si>
  <si>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</si>
  <si>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</si>
  <si>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</si>
  <si>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</si>
  <si>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</si>
  <si>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</si>
  <si>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</si>
  <si>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</si>
  <si>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</si>
  <si>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</si>
  <si>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</si>
  <si>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</si>
  <si>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</si>
  <si>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</si>
  <si>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</si>
  <si>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</si>
  <si>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</si>
  <si>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</si>
  <si>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</si>
  <si>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</si>
  <si>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</si>
  <si>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</si>
  <si>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</si>
  <si>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</si>
  <si>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</si>
  <si>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</si>
  <si>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</si>
  <si>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</si>
  <si>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</si>
  <si>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</si>
  <si>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</si>
  <si>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</si>
  <si>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</si>
  <si>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</si>
  <si>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</si>
  <si>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</si>
  <si>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</si>
  <si>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</si>
  <si>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</si>
  <si>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</si>
  <si>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</si>
  <si>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</si>
  <si>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</si>
  <si>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</si>
  <si>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</si>
  <si>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</si>
  <si>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</si>
  <si>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</si>
  <si>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</si>
  <si>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</si>
  <si>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</si>
  <si>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</si>
  <si>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</si>
  <si>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</si>
  <si>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</si>
  <si>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</si>
  <si>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</si>
  <si>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</si>
  <si>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</si>
  <si>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</si>
  <si>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</si>
  <si>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</si>
  <si>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</si>
  <si>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</si>
  <si>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</si>
  <si>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</si>
  <si>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</si>
  <si>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</si>
  <si>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</si>
  <si>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</si>
  <si>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</si>
  <si>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</si>
  <si>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</si>
  <si>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</si>
  <si>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</si>
  <si>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</si>
  <si>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</si>
  <si>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</si>
  <si>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</si>
  <si>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</si>
  <si>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</si>
  <si>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</si>
  <si>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</si>
  <si>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</si>
  <si>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</si>
  <si>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</si>
  <si>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</si>
  <si>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</si>
  <si>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</si>
  <si>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</si>
  <si>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</si>
  <si>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</si>
  <si>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</si>
  <si>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</si>
  <si>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</si>
  <si>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</si>
  <si>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</si>
  <si>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</si>
  <si>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</si>
  <si>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</si>
  <si>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</si>
  <si>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</si>
  <si>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</si>
  <si>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</si>
  <si>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</si>
  <si>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</si>
  <si>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</si>
  <si>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</si>
  <si>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</si>
  <si>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</si>
  <si>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</si>
  <si>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</si>
  <si>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</si>
  <si>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</si>
  <si>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</si>
  <si>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</si>
  <si>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</si>
  <si>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</si>
  <si>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</si>
  <si>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</si>
  <si>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</si>
  <si>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</si>
  <si>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</si>
  <si>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</si>
  <si>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</si>
  <si>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</si>
  <si>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</si>
  <si>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</si>
  <si>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</si>
  <si>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</si>
  <si>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</si>
  <si>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</si>
  <si>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</si>
  <si>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</si>
  <si>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</si>
  <si>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</si>
  <si>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</si>
  <si>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</si>
  <si>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</si>
  <si>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</si>
  <si>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</si>
  <si>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</si>
  <si>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</si>
  <si>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</si>
  <si>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</si>
  <si>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</si>
  <si>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</si>
  <si>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</si>
  <si>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</si>
  <si>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</si>
  <si>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</si>
  <si>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</si>
  <si>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</si>
  <si>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</si>
  <si>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</si>
  <si>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</si>
  <si>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</si>
  <si>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</si>
  <si>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</si>
  <si>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</si>
  <si>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</si>
  <si>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</si>
  <si>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</si>
  <si>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</si>
  <si>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</si>
  <si>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</si>
  <si>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</si>
  <si>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</si>
  <si>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</si>
  <si>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</si>
  <si>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</si>
  <si>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</si>
  <si>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</si>
  <si>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</si>
  <si>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</si>
  <si>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</si>
  <si>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</si>
  <si>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</si>
  <si>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</si>
  <si>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</si>
  <si>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</si>
  <si>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</si>
  <si>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</si>
  <si>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</si>
  <si>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</si>
  <si>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</si>
  <si>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</si>
  <si>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</si>
  <si>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</si>
  <si>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</si>
  <si>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</si>
  <si>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</si>
  <si>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</si>
  <si>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</si>
  <si>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</si>
  <si>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</si>
  <si>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</si>
  <si>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</si>
  <si>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</si>
  <si>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</si>
  <si>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</si>
  <si>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</si>
  <si>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</si>
  <si>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</si>
  <si>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</si>
  <si>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</si>
  <si>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</si>
  <si>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</si>
  <si>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</si>
  <si>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</si>
  <si>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</si>
  <si>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</si>
  <si>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</si>
  <si>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</si>
  <si>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</si>
  <si>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</si>
  <si>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</si>
  <si>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</si>
  <si>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</si>
  <si>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</si>
  <si>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</si>
  <si>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</si>
  <si>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</si>
  <si>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</si>
  <si>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</si>
  <si>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</si>
  <si>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</si>
  <si>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</si>
  <si>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</si>
  <si>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</si>
  <si>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</si>
  <si>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</si>
  <si>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</si>
  <si>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</si>
  <si>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</si>
  <si>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</si>
  <si>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</si>
  <si>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</si>
  <si>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</si>
  <si>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</si>
  <si>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</si>
  <si>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</si>
  <si>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</si>
  <si>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</si>
  <si>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</si>
  <si>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</si>
  <si>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</si>
  <si>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</si>
  <si>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</si>
  <si>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</si>
  <si>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</si>
  <si>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</si>
  <si>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</si>
  <si>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</si>
  <si>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</si>
  <si>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</si>
  <si>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</si>
  <si>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</si>
  <si>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</si>
  <si>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</si>
  <si>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</si>
  <si>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</si>
  <si>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</si>
  <si>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</si>
  <si>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</si>
  <si>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</si>
  <si>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</si>
  <si>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</si>
  <si>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</si>
  <si>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</si>
  <si>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</si>
  <si>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</si>
  <si>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</si>
  <si>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</si>
  <si>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</si>
  <si>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</si>
  <si>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</si>
  <si>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</si>
  <si>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</si>
  <si>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</si>
  <si>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</si>
  <si>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</si>
  <si>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</si>
  <si>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</si>
  <si>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</si>
  <si>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</si>
  <si>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</si>
  <si>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</si>
  <si>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</si>
  <si>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</si>
  <si>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</si>
  <si>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</si>
  <si>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</si>
  <si>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</si>
  <si>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</si>
  <si>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</si>
  <si>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</si>
  <si>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</si>
  <si>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</si>
  <si>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</si>
  <si>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</si>
  <si>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</si>
  <si>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</si>
  <si>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</si>
  <si>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</si>
  <si>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</si>
  <si>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</si>
  <si>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</si>
  <si>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</si>
  <si>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</si>
  <si>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</si>
  <si>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</si>
  <si>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</si>
  <si>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</si>
  <si>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</si>
  <si>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</si>
  <si>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</si>
  <si>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</si>
  <si>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</si>
  <si>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</si>
  <si>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</si>
  <si>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</si>
  <si>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</si>
  <si>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</si>
  <si>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</si>
  <si>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</si>
  <si>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</si>
  <si>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</si>
  <si>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</si>
  <si>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</si>
  <si>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</si>
  <si>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</si>
  <si>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</si>
  <si>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</si>
  <si>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</si>
  <si>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</si>
  <si>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</si>
  <si>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</si>
  <si>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</si>
  <si>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</si>
  <si>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</si>
  <si>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</si>
  <si>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</si>
  <si>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</si>
  <si>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</si>
  <si>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</si>
  <si>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</si>
  <si>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</si>
  <si>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</si>
  <si>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</si>
  <si>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</si>
  <si>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</si>
  <si>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</si>
  <si>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</si>
  <si>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</si>
  <si>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</si>
  <si>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</si>
  <si>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</si>
  <si>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</si>
  <si>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</si>
  <si>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</si>
  <si>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</si>
  <si>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</si>
  <si>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</si>
  <si>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</si>
  <si>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</si>
  <si>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</si>
  <si>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</si>
  <si>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</si>
  <si>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</si>
  <si>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</si>
  <si>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</si>
  <si>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</si>
  <si>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</si>
  <si>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</si>
  <si>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</si>
  <si>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</si>
  <si>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</si>
  <si>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</si>
  <si>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</si>
  <si>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</si>
  <si>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</si>
  <si>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</si>
  <si>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</si>
  <si>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</si>
  <si>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</si>
  <si>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</si>
  <si>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</si>
  <si>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</si>
  <si>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</si>
  <si>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</si>
  <si>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</si>
  <si>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</si>
  <si>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</si>
  <si>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</si>
  <si>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</si>
  <si>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</si>
  <si>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</si>
  <si>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</si>
  <si>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</si>
  <si>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</si>
  <si>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</si>
  <si>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</si>
  <si>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</si>
  <si>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</si>
  <si>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</si>
  <si>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</si>
  <si>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</si>
  <si>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</si>
  <si>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</si>
  <si>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</si>
  <si>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</si>
  <si>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</si>
  <si>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</si>
  <si>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</si>
  <si>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</si>
  <si>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</si>
  <si>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</si>
  <si>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</si>
  <si>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</si>
  <si>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</si>
  <si>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</si>
  <si>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</si>
  <si>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</si>
  <si>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</si>
  <si>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</si>
  <si>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</si>
  <si>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</si>
  <si>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</si>
  <si>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</si>
  <si>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</si>
  <si>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</si>
  <si>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</si>
  <si>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</si>
  <si>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</si>
  <si>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</si>
  <si>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</si>
  <si>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</si>
  <si>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</si>
  <si>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</si>
  <si>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</si>
  <si>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</si>
  <si>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</si>
  <si>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</si>
  <si>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</si>
  <si>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</si>
  <si>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</si>
  <si>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</si>
  <si>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</si>
  <si>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</si>
  <si>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</si>
  <si>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</si>
  <si>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</si>
  <si>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</si>
  <si>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</si>
  <si>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</si>
  <si>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</si>
  <si>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</si>
  <si>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</si>
  <si>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</si>
  <si>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</si>
  <si>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</si>
  <si>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</si>
  <si>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</si>
  <si>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</si>
  <si>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</si>
  <si>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</si>
  <si>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</si>
  <si>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</si>
  <si>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</si>
  <si>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</si>
  <si>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</si>
  <si>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</si>
  <si>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</si>
  <si>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</si>
  <si>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</si>
  <si>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</si>
  <si>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</si>
  <si>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</si>
  <si>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</si>
  <si>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</si>
  <si>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</si>
  <si>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</si>
  <si>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</si>
  <si>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</si>
  <si>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</si>
  <si>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</si>
  <si>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</si>
  <si>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</si>
  <si>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</si>
  <si>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</si>
  <si>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</si>
  <si>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</si>
  <si>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</si>
  <si>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</si>
  <si>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</si>
  <si>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</si>
  <si>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</si>
  <si>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</si>
  <si>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</si>
  <si>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</si>
  <si>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</si>
  <si>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</si>
  <si>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</si>
  <si>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</si>
  <si>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</si>
  <si>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</si>
  <si>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</si>
  <si>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</si>
  <si>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</si>
  <si>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</si>
  <si>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</si>
  <si>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</si>
  <si>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</si>
  <si>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</si>
  <si>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</si>
  <si>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</si>
  <si>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</si>
  <si>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</si>
  <si>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</si>
  <si>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</si>
  <si>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</si>
  <si>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</si>
  <si>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</si>
  <si>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</si>
  <si>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</si>
  <si>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</si>
  <si>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</si>
  <si>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</si>
  <si>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</si>
  <si>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</si>
  <si>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</si>
  <si>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</si>
  <si>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</si>
  <si>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</si>
  <si>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</si>
  <si>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</si>
  <si>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</si>
  <si>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</si>
  <si>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</si>
  <si>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</si>
  <si>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</si>
  <si>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</si>
  <si>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</si>
  <si>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</si>
  <si>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</si>
  <si>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</si>
  <si>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</si>
  <si>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</si>
  <si>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</si>
  <si>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</si>
  <si>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</si>
  <si>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</si>
  <si>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</si>
  <si>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</si>
  <si>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</si>
  <si>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</si>
  <si>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</si>
  <si>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</si>
  <si>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</si>
  <si>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</si>
  <si>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</si>
  <si>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</si>
  <si>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</si>
  <si>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</si>
  <si>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</si>
  <si>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</si>
  <si>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</si>
  <si>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</si>
  <si>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</si>
  <si>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</si>
  <si>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</si>
  <si>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</si>
  <si>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</si>
  <si>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</si>
  <si>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</si>
  <si>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</si>
  <si>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</si>
  <si>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</si>
  <si>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</si>
  <si>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</si>
  <si>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</si>
  <si>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</si>
  <si>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</si>
  <si>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</si>
  <si>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</si>
  <si>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</si>
  <si>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</si>
  <si>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</si>
  <si>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</si>
  <si>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</si>
  <si>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</si>
  <si>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</si>
  <si>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</si>
  <si>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</si>
  <si>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</si>
  <si>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</si>
  <si>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</si>
  <si>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</si>
  <si>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</si>
  <si>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</si>
  <si>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</si>
  <si>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</si>
  <si>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</si>
  <si>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</si>
  <si>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</si>
  <si>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</si>
  <si>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</si>
  <si>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</si>
  <si>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</si>
  <si>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</si>
  <si>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</si>
  <si>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</si>
  <si>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</si>
  <si>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</si>
  <si>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</si>
  <si>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</si>
  <si>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</si>
  <si>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</si>
  <si>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</si>
  <si>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</si>
  <si>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</si>
  <si>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</si>
  <si>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</si>
  <si>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</si>
  <si>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</si>
  <si>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</si>
  <si>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</si>
  <si>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</si>
  <si>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</si>
  <si>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</si>
  <si>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</si>
  <si>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</si>
  <si>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</si>
  <si>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</si>
  <si>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</si>
  <si>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</si>
  <si>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</si>
  <si>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</si>
  <si>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</si>
  <si>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</si>
  <si>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</si>
  <si>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</si>
  <si>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</si>
  <si>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</si>
  <si>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</si>
  <si>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</si>
  <si>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</si>
  <si>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</si>
  <si>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</si>
  <si>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</si>
  <si>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</si>
  <si>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</si>
  <si>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</si>
  <si>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</si>
  <si>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</si>
  <si>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</si>
  <si>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</si>
  <si>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</si>
  <si>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</si>
  <si>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</si>
  <si>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</si>
  <si>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</si>
  <si>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</si>
  <si>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</si>
  <si>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</si>
  <si>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</si>
  <si>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</si>
  <si>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</si>
  <si>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</si>
  <si>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</si>
  <si>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</si>
  <si>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</si>
  <si>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</si>
  <si>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</si>
  <si>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</si>
  <si>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</si>
  <si>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</si>
  <si>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</si>
  <si>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</si>
  <si>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</si>
  <si>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</si>
  <si>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</si>
  <si>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</si>
  <si>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</si>
  <si>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</si>
  <si>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</si>
  <si>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</si>
  <si>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</si>
  <si>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</si>
  <si>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</si>
  <si>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</si>
  <si>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</si>
  <si>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</si>
  <si>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</si>
  <si>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</si>
  <si>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</si>
  <si>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</si>
  <si>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</si>
  <si>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</si>
  <si>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</si>
  <si>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</si>
  <si>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</si>
  <si>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</si>
  <si>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</si>
  <si>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</si>
  <si>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</si>
  <si>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</si>
  <si>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</si>
  <si>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</si>
  <si>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</si>
  <si>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</si>
  <si>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</si>
  <si>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</si>
  <si>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</si>
  <si>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</si>
  <si>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</si>
  <si>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</si>
  <si>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</si>
  <si>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</si>
  <si>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</si>
  <si>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</si>
  <si>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</si>
  <si>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</si>
  <si>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</si>
  <si>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</si>
  <si>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</si>
  <si>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</si>
  <si>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</si>
  <si>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</si>
  <si>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</si>
  <si>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</si>
  <si>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</si>
  <si>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</si>
  <si>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</si>
  <si>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</si>
  <si>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</si>
  <si>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</si>
  <si>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</si>
  <si>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</si>
  <si>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</si>
  <si>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</si>
  <si>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</si>
  <si>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</si>
  <si>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</si>
  <si>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</si>
  <si>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</si>
  <si>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</si>
  <si>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</si>
  <si>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</si>
  <si>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</si>
  <si>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</si>
  <si>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</si>
  <si>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</si>
  <si>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</si>
  <si>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</si>
  <si>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</si>
  <si>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</si>
  <si>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</si>
  <si>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</si>
  <si>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</si>
  <si>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</si>
  <si>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</si>
  <si>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</si>
  <si>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</si>
  <si>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</si>
  <si>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</si>
  <si>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</si>
  <si>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</si>
  <si>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</si>
  <si>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</si>
  <si>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</si>
  <si>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</si>
  <si>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</si>
  <si>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</si>
  <si>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</si>
  <si>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</si>
  <si>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</si>
  <si>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</si>
  <si>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</si>
  <si>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</si>
  <si>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</si>
  <si>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</si>
  <si>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</si>
  <si>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</si>
  <si>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</si>
  <si>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</si>
  <si>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</si>
  <si>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</si>
  <si>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</si>
  <si>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</si>
  <si>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</si>
  <si>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</si>
  <si>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</si>
  <si>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</si>
  <si>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</si>
  <si>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</si>
  <si>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</si>
  <si>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</si>
  <si>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</si>
  <si>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</si>
  <si>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</si>
  <si>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</si>
  <si>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</si>
  <si>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</si>
  <si>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</si>
  <si>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</si>
  <si>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</si>
  <si>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</si>
  <si>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</si>
  <si>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</si>
  <si>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</si>
  <si>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</si>
  <si>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</si>
  <si>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</si>
  <si>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</si>
  <si>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</si>
  <si>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</si>
  <si>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</si>
  <si>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</si>
  <si>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</si>
  <si>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</si>
  <si>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</si>
  <si>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</si>
  <si>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</si>
  <si>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</si>
  <si>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</si>
  <si>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</si>
  <si>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</si>
  <si>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</si>
  <si>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</si>
  <si>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</si>
  <si>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</si>
  <si>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</si>
  <si>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</si>
  <si>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</si>
  <si>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</si>
  <si>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</si>
  <si>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</si>
  <si>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</si>
  <si>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</si>
  <si>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</si>
  <si>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</si>
  <si>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</si>
  <si>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</si>
  <si>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</si>
  <si>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</si>
  <si>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</si>
  <si>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</si>
  <si>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</si>
  <si>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</si>
  <si>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</si>
  <si>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</si>
  <si>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</si>
  <si>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</si>
  <si>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</si>
  <si>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</si>
  <si>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</si>
  <si>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</si>
  <si>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</si>
  <si>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</si>
  <si>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</si>
  <si>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</si>
  <si>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</si>
  <si>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</si>
  <si>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</si>
  <si>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</si>
  <si>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</si>
  <si>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</si>
  <si>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</si>
  <si>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</si>
  <si>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</si>
  <si>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</si>
  <si>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</si>
  <si>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</si>
  <si>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</si>
  <si>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</si>
  <si>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</si>
  <si>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</si>
  <si>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</si>
  <si>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</si>
  <si>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</si>
  <si>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</si>
  <si>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</si>
  <si>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</si>
  <si>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</si>
  <si>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</si>
  <si>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</si>
  <si>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</si>
  <si>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</si>
  <si>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</si>
  <si>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</si>
  <si>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</si>
  <si>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</si>
  <si>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</si>
  <si>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</si>
  <si>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</si>
  <si>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</si>
  <si>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</si>
  <si>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</si>
  <si>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</si>
  <si>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</si>
  <si>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</si>
  <si>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</si>
  <si>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</si>
  <si>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</si>
  <si>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</si>
  <si>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</si>
  <si>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</si>
  <si>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</si>
  <si>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</si>
  <si>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</si>
  <si>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</si>
  <si>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</si>
  <si>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</si>
  <si>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</si>
  <si>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</si>
  <si>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</si>
  <si>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</si>
  <si>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</si>
  <si>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</si>
  <si>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</si>
  <si>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</si>
  <si>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</si>
  <si>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</si>
  <si>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</si>
  <si>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</si>
  <si>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</si>
  <si>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</si>
  <si>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</si>
  <si>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</si>
  <si>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</si>
  <si>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</si>
  <si>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</si>
  <si>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</si>
  <si>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</si>
  <si>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</si>
  <si>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</si>
  <si>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</si>
  <si>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</si>
  <si>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</si>
  <si>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</si>
  <si>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</si>
  <si>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</si>
  <si>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</si>
  <si>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</si>
  <si>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</si>
  <si>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</si>
  <si>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</si>
  <si>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</si>
  <si>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</si>
  <si>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</si>
  <si>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</si>
  <si>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</si>
  <si>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</si>
  <si>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</si>
  <si>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</si>
  <si>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</si>
  <si>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</si>
  <si>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</si>
  <si>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</si>
  <si>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</si>
  <si>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</si>
  <si>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</si>
  <si>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</si>
  <si>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</si>
  <si>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</si>
  <si>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</si>
  <si>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</si>
  <si>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</si>
  <si>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</si>
  <si>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</si>
  <si>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</si>
  <si>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</si>
  <si>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</si>
  <si>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</si>
  <si>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</si>
  <si>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</si>
  <si>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</si>
  <si>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</si>
  <si>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</si>
  <si>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</si>
  <si>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</si>
  <si>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</si>
  <si>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</si>
  <si>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</si>
  <si>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</si>
  <si>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</si>
  <si>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</si>
  <si>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</si>
  <si>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</si>
  <si>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</si>
  <si>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</si>
  <si>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</si>
  <si>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</si>
  <si>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</si>
  <si>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</si>
  <si>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</si>
  <si>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</si>
  <si>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</si>
  <si>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</si>
  <si>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</si>
  <si>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</si>
  <si>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</si>
  <si>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</si>
  <si>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</si>
  <si>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</si>
  <si>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</si>
  <si>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</si>
  <si>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</si>
  <si>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</si>
  <si>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</si>
  <si>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</si>
  <si>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</si>
  <si>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</si>
  <si>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</si>
  <si>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</si>
  <si>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</si>
  <si>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</si>
  <si>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</si>
  <si>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</si>
  <si>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</si>
  <si>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</si>
  <si>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</si>
  <si>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</si>
  <si>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</si>
  <si>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</si>
  <si>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</si>
  <si>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</si>
  <si>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</si>
  <si>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</si>
  <si>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</si>
  <si>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</si>
  <si>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</si>
  <si>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</si>
  <si>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</si>
  <si>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</si>
  <si>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</si>
  <si>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</si>
  <si>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</si>
  <si>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</si>
  <si>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</si>
  <si>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</si>
  <si>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</si>
  <si>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</si>
  <si>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</si>
  <si>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</si>
  <si>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</si>
  <si>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</si>
  <si>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</si>
  <si>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</si>
  <si>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</si>
  <si>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</si>
  <si>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</si>
  <si>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</si>
  <si>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</si>
  <si>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</si>
  <si>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</si>
  <si>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</si>
  <si>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</si>
  <si>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</si>
  <si>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</si>
  <si>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</si>
  <si>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</si>
  <si>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</si>
  <si>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</si>
  <si>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</si>
  <si>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</si>
  <si>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</si>
  <si>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</si>
  <si>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</si>
  <si>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</si>
  <si>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</si>
  <si>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</si>
  <si>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</si>
  <si>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</si>
  <si>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</si>
  <si>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</si>
  <si>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</si>
  <si>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</si>
  <si>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</si>
  <si>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</si>
  <si>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</si>
  <si>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</si>
  <si>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</si>
  <si>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</si>
  <si>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</si>
  <si>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</si>
  <si>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</si>
  <si>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</si>
  <si>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</si>
  <si>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</si>
  <si>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</si>
  <si>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</si>
  <si>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</si>
  <si>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</si>
  <si>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</si>
  <si>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</si>
  <si>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</si>
  <si>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</si>
  <si>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</si>
  <si>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</si>
  <si>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</si>
  <si>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</si>
  <si>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</si>
  <si>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</si>
  <si>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</si>
  <si>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</si>
  <si>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</si>
  <si>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</si>
  <si>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</si>
  <si>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</si>
  <si>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</si>
  <si>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</si>
  <si>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</si>
  <si>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</si>
  <si>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</si>
  <si>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</si>
  <si>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</si>
  <si>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</si>
  <si>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</si>
  <si>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</si>
  <si>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</si>
  <si>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</si>
  <si>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</si>
  <si>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</si>
  <si>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</si>
  <si>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</si>
  <si>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</si>
  <si>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</si>
  <si>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</si>
  <si>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</si>
  <si>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</si>
  <si>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</si>
  <si>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</si>
  <si>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</si>
  <si>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</si>
  <si>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</si>
  <si>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</si>
  <si>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</si>
  <si>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</si>
  <si>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</si>
  <si>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</si>
  <si>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</si>
  <si>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</si>
  <si>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</si>
  <si>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</si>
  <si>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</si>
  <si>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</si>
  <si>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</si>
  <si>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</si>
  <si>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</si>
  <si>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</si>
  <si>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</si>
  <si>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</si>
  <si>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</si>
  <si>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</si>
  <si>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</si>
  <si>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</si>
  <si>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</si>
  <si>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</si>
  <si>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</si>
  <si>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</si>
  <si>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</si>
  <si>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</si>
  <si>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</si>
  <si>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</si>
  <si>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</si>
  <si>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</si>
  <si>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</si>
  <si>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</si>
  <si>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</si>
  <si>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</si>
  <si>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</si>
  <si>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</si>
  <si>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</si>
  <si>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</si>
  <si>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</si>
  <si>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</si>
  <si>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</si>
  <si>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</si>
  <si>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</si>
  <si>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</si>
  <si>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</si>
  <si>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</si>
  <si>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</si>
  <si>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</si>
  <si>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</si>
  <si>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</si>
  <si>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</si>
  <si>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</si>
  <si>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</si>
  <si>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</si>
  <si>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</si>
  <si>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</si>
  <si>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</si>
  <si>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</si>
  <si>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</si>
  <si>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</si>
  <si>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</si>
  <si>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</si>
  <si>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</si>
  <si>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</si>
  <si>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</si>
  <si>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</si>
  <si>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</si>
  <si>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</si>
  <si>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</si>
  <si>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</si>
  <si>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</si>
  <si>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</si>
  <si>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</si>
  <si>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</si>
  <si>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</si>
  <si>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</si>
  <si>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</si>
  <si>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</si>
  <si>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</si>
  <si>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</si>
  <si>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</si>
  <si>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</si>
  <si>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</si>
  <si>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</si>
  <si>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</si>
  <si>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</si>
  <si>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</si>
  <si>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</si>
  <si>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</si>
  <si>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</si>
  <si>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</si>
  <si>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</si>
  <si>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</si>
  <si>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</si>
  <si>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</si>
  <si>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</si>
  <si>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</si>
  <si>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</si>
  <si>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</si>
  <si>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</si>
  <si>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</si>
  <si>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</si>
  <si>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</si>
  <si>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</si>
  <si>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</si>
  <si>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</si>
  <si>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</si>
  <si>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</si>
  <si>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</si>
  <si>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</si>
  <si>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</si>
  <si>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</si>
  <si>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</si>
  <si>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</si>
  <si>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</si>
  <si>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</si>
  <si>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</si>
  <si>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</si>
  <si>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</si>
  <si>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</si>
  <si>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</si>
  <si>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</si>
  <si>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</si>
  <si>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</si>
  <si>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</si>
  <si>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</si>
  <si>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</si>
  <si>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</si>
  <si>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</si>
  <si>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</si>
  <si>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</si>
  <si>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</si>
  <si>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</si>
  <si>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</si>
  <si>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</si>
  <si>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</si>
  <si>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</si>
  <si>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</si>
  <si>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</si>
  <si>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</si>
  <si>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</si>
  <si>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</si>
  <si>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</si>
  <si>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</si>
  <si>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</si>
  <si>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</si>
  <si>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</si>
  <si>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</si>
  <si>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</si>
  <si>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</si>
  <si>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</si>
  <si>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</si>
  <si>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</si>
  <si>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</si>
  <si>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</si>
  <si>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</si>
  <si>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</si>
  <si>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</si>
  <si>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</si>
  <si>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</si>
  <si>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</si>
  <si>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</si>
  <si>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</si>
  <si>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</si>
  <si>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</si>
  <si>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</si>
  <si>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</si>
  <si>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</si>
  <si>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</si>
  <si>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</si>
  <si>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</si>
  <si>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</si>
  <si>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</si>
  <si>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</si>
  <si>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</si>
  <si>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</si>
  <si>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</si>
  <si>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</si>
  <si>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</si>
  <si>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</si>
  <si>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</si>
  <si>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</si>
  <si>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</si>
  <si>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</si>
  <si>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</si>
  <si>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</si>
  <si>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</si>
  <si>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</si>
  <si>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</si>
  <si>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</si>
  <si>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</si>
  <si>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</si>
  <si>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</si>
  <si>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</si>
  <si>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</si>
  <si>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</si>
  <si>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</si>
  <si>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</si>
  <si>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</si>
  <si>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</si>
  <si>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</si>
  <si>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</si>
  <si>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</si>
  <si>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</si>
  <si>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</si>
  <si>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</si>
  <si>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</si>
  <si>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</si>
  <si>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</si>
  <si>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</si>
  <si>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</si>
  <si>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</si>
  <si>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</si>
  <si>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</si>
  <si>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</si>
  <si>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</si>
  <si>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</si>
  <si>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</si>
  <si>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</si>
  <si>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</si>
  <si>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</si>
  <si>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</si>
  <si>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</si>
  <si>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</si>
  <si>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</si>
  <si>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</si>
  <si>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</si>
  <si>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</si>
  <si>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</si>
  <si>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</si>
  <si>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</si>
  <si>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</si>
  <si>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</si>
  <si>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</si>
  <si>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</si>
  <si>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</si>
  <si>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</si>
  <si>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</si>
  <si>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</si>
  <si>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</si>
  <si>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</si>
  <si>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</si>
  <si>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</si>
  <si>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</si>
  <si>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</si>
  <si>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</si>
  <si>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</si>
  <si>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</si>
  <si>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</si>
  <si>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</si>
  <si>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</si>
  <si>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</si>
  <si>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</si>
  <si>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</si>
  <si>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</si>
  <si>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</si>
  <si>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</si>
  <si>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</si>
  <si>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</si>
  <si>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</si>
  <si>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</si>
  <si>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</si>
  <si>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</si>
  <si>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</si>
  <si>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</si>
  <si>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</si>
  <si>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</si>
  <si>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</si>
  <si>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</si>
  <si>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</si>
  <si>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</si>
  <si>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</si>
  <si>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</si>
  <si>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</si>
  <si>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</si>
  <si>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</si>
  <si>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</si>
  <si>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</si>
  <si>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</si>
  <si>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</si>
  <si>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</si>
  <si>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</si>
  <si>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</si>
  <si>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</si>
  <si>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</si>
  <si>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</si>
  <si>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</si>
  <si>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</si>
  <si>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</si>
  <si>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</si>
  <si>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</si>
  <si>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</si>
  <si>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</si>
  <si>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</si>
  <si>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</si>
  <si>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</si>
  <si>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</si>
  <si>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</si>
  <si>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</si>
  <si>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</si>
  <si>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</si>
  <si>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</si>
  <si>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</si>
  <si>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</si>
  <si>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</si>
  <si>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</si>
  <si>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</si>
  <si>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</si>
  <si>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</si>
  <si>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</si>
  <si>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</si>
  <si>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</si>
  <si>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</si>
  <si>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</si>
  <si>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</si>
  <si>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</si>
  <si>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</si>
  <si>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</si>
  <si>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</si>
  <si>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</si>
  <si>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</si>
  <si>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</si>
  <si>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</si>
  <si>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</si>
  <si>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</si>
  <si>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</si>
  <si>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</si>
  <si>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</si>
  <si>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</si>
  <si>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</si>
  <si>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</si>
  <si>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</si>
  <si>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</si>
  <si>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</si>
  <si>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</si>
  <si>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</si>
  <si>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</si>
  <si>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</si>
  <si>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</si>
  <si>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</si>
  <si>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</si>
  <si>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</si>
  <si>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</si>
  <si>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</si>
  <si>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</si>
  <si>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</si>
  <si>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</si>
  <si>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</si>
  <si>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</si>
  <si>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</si>
  <si>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</si>
  <si>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</si>
  <si>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</si>
  <si>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</si>
  <si>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</si>
  <si>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</si>
  <si>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</si>
  <si>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</si>
  <si>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</si>
  <si>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</si>
  <si>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</si>
  <si>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</si>
  <si>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</si>
  <si>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</si>
  <si>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</si>
  <si>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</si>
  <si>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</si>
  <si>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</si>
  <si>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</si>
  <si>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</si>
  <si>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</si>
  <si>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</si>
  <si>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</si>
  <si>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</si>
  <si>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</si>
  <si>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</si>
  <si>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</si>
  <si>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</si>
  <si>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</si>
  <si>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</si>
  <si>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</si>
  <si>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</si>
  <si>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</si>
  <si>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</si>
  <si>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</si>
  <si>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</si>
  <si>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</si>
  <si>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</si>
  <si>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</si>
  <si>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</si>
  <si>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</si>
  <si>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</si>
  <si>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</si>
  <si>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</si>
  <si>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</si>
  <si>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</si>
  <si>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</si>
  <si>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</si>
  <si>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</si>
  <si>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</si>
  <si>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</si>
  <si>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</si>
  <si>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</si>
  <si>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</si>
  <si>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</si>
  <si>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</si>
  <si>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</si>
  <si>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</si>
  <si>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</si>
  <si>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</si>
  <si>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</si>
  <si>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</si>
  <si>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</si>
  <si>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</si>
  <si>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</si>
  <si>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</si>
  <si>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</si>
  <si>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</si>
  <si>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</si>
  <si>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</si>
  <si>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</si>
  <si>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</si>
  <si>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</si>
  <si>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</si>
  <si>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</si>
  <si>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</si>
  <si>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</si>
  <si>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</si>
  <si>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</si>
  <si>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</si>
  <si>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</si>
  <si>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</si>
  <si>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</si>
  <si>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</si>
  <si>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</si>
  <si>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</si>
  <si>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</si>
  <si>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</si>
  <si>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</si>
  <si>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</si>
  <si>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</si>
  <si>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</si>
  <si>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</si>
  <si>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</si>
  <si>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</si>
  <si>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</si>
  <si>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</si>
  <si>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</si>
  <si>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</si>
  <si>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</si>
  <si>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</si>
  <si>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</si>
  <si>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</si>
  <si>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</si>
  <si>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</si>
  <si>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</si>
  <si>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</si>
  <si>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</si>
  <si>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</si>
  <si>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</si>
  <si>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</si>
  <si>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</si>
  <si>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</si>
  <si>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</si>
  <si>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</si>
  <si>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</si>
  <si>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</si>
  <si>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</si>
  <si>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</si>
  <si>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</si>
  <si>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</si>
  <si>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</si>
  <si>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</si>
  <si>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</si>
  <si>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</si>
  <si>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</si>
  <si>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</si>
  <si>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</si>
  <si>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</si>
  <si>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</si>
  <si>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</si>
  <si>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</si>
  <si>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</si>
  <si>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</si>
  <si>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</si>
  <si>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</si>
  <si>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</si>
  <si>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</si>
  <si>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</si>
  <si>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</si>
  <si>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</si>
  <si>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</si>
  <si>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</si>
  <si>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</si>
  <si>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</si>
  <si>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</si>
  <si>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</si>
  <si>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</si>
  <si>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</si>
  <si>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</si>
  <si>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</si>
  <si>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</si>
  <si>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</si>
  <si>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</si>
  <si>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</si>
  <si>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</si>
  <si>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</si>
  <si>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</si>
  <si>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</si>
  <si>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</si>
  <si>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</si>
  <si>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</si>
  <si>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</si>
  <si>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</si>
  <si>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</si>
  <si>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</si>
  <si>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</si>
  <si>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</si>
  <si>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</si>
  <si>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</si>
  <si>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</si>
  <si>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</si>
  <si>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</si>
  <si>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</si>
  <si>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</si>
  <si>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</si>
  <si>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</si>
  <si>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</si>
  <si>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</si>
  <si>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</si>
  <si>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</si>
  <si>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</si>
  <si>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</si>
  <si>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</si>
  <si>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</si>
  <si>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</si>
  <si>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</si>
  <si>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</si>
  <si>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</si>
  <si>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</si>
  <si>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</si>
  <si>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</si>
  <si>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</si>
  <si>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</si>
  <si>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</si>
  <si>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</si>
  <si>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</si>
  <si>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</si>
  <si>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</si>
  <si>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</si>
  <si>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</si>
  <si>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</si>
  <si>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</si>
  <si>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</si>
  <si>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</si>
  <si>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</si>
  <si>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</si>
  <si>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</si>
  <si>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</si>
  <si>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</si>
  <si>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</si>
  <si>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</si>
  <si>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</si>
  <si>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</si>
  <si>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</si>
  <si>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</si>
  <si>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</si>
  <si>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</si>
  <si>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</si>
  <si>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</si>
  <si>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</si>
  <si>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</si>
  <si>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</si>
  <si>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</si>
  <si>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</si>
  <si>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</si>
  <si>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</si>
  <si>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</si>
  <si>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</si>
  <si>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</si>
  <si>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</si>
  <si>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</si>
  <si>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</si>
  <si>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</si>
  <si>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</si>
  <si>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</si>
  <si>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</si>
  <si>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</si>
  <si>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</si>
  <si>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</si>
  <si>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</si>
  <si>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</si>
  <si>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</si>
  <si>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</si>
  <si>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</si>
  <si>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</si>
  <si>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</si>
  <si>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</si>
  <si>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</si>
  <si>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</si>
  <si>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</si>
  <si>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</si>
  <si>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</si>
  <si>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</si>
  <si>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</si>
  <si>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</si>
  <si>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</si>
  <si>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</si>
  <si>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</si>
  <si>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</si>
  <si>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</si>
  <si>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</si>
  <si>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</si>
  <si>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</si>
  <si>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</si>
  <si>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</si>
  <si>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</si>
  <si>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</si>
  <si>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</si>
  <si>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</si>
  <si>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</si>
  <si>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</si>
  <si>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</si>
  <si>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</si>
  <si>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</si>
  <si>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</si>
  <si>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</si>
  <si>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</si>
  <si>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</si>
  <si>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</si>
  <si>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</si>
  <si>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</si>
  <si>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</si>
  <si>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</si>
  <si>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</si>
  <si>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</si>
  <si>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</si>
  <si>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</si>
  <si>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</si>
  <si>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</si>
  <si>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</si>
  <si>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</si>
  <si>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</si>
  <si>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</si>
  <si>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</si>
  <si>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</si>
  <si>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</si>
  <si>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</si>
  <si>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</si>
  <si>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</si>
  <si>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</si>
  <si>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</si>
  <si>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</si>
  <si>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</si>
  <si>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</si>
  <si>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</si>
  <si>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</si>
  <si>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</si>
  <si>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</si>
  <si>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</si>
  <si>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</si>
  <si>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</si>
  <si>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</si>
  <si>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</si>
  <si>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</si>
  <si>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</si>
  <si>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</si>
  <si>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</si>
  <si>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</si>
  <si>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</si>
  <si>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</si>
  <si>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</si>
  <si>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</si>
  <si>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</si>
  <si>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</si>
  <si>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</si>
  <si>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</si>
  <si>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</si>
  <si>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</si>
  <si>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</si>
  <si>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</si>
  <si>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</si>
  <si>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</si>
  <si>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</si>
  <si>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</si>
  <si>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</si>
  <si>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</si>
  <si>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</si>
  <si>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</si>
  <si>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</si>
  <si>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</si>
  <si>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</si>
  <si>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</si>
  <si>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</si>
  <si>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</si>
  <si>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</si>
  <si>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</si>
  <si>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</si>
  <si>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</si>
  <si>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</si>
  <si>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</si>
  <si>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</si>
  <si>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</si>
  <si>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</si>
  <si>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</si>
  <si>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</si>
  <si>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</si>
  <si>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</si>
  <si>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</si>
  <si>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</si>
  <si>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</si>
  <si>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</si>
  <si>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</si>
  <si>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</si>
  <si>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</si>
  <si>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</si>
  <si>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</si>
  <si>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</si>
  <si>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</si>
  <si>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</si>
  <si>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</si>
  <si>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</si>
  <si>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</si>
  <si>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</si>
  <si>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</si>
  <si>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</si>
  <si>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</si>
  <si>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</si>
  <si>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</si>
  <si>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</si>
  <si>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</si>
  <si>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</si>
  <si>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</si>
  <si>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</si>
  <si>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</si>
  <si>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</si>
  <si>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</si>
  <si>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</si>
  <si>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</si>
  <si>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</si>
  <si>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</si>
  <si>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</si>
  <si>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</si>
  <si>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</si>
  <si>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</si>
  <si>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</si>
  <si>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</si>
  <si>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</si>
  <si>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</si>
  <si>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</si>
  <si>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</si>
  <si>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</si>
  <si>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</si>
  <si>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</si>
  <si>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</si>
  <si>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</si>
  <si>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</si>
  <si>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</si>
  <si>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</si>
  <si>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</si>
  <si>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</si>
  <si>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</si>
  <si>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</si>
  <si>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</si>
  <si>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</si>
  <si>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</si>
  <si>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</si>
  <si>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</si>
  <si>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</si>
  <si>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</si>
  <si>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</si>
  <si>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</si>
  <si>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</si>
  <si>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</si>
  <si>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</si>
  <si>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</si>
  <si>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</si>
  <si>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</si>
  <si>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</si>
  <si>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</si>
  <si>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</si>
  <si>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</si>
  <si>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</si>
  <si>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</si>
  <si>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</si>
  <si>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</si>
  <si>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</si>
  <si>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</si>
  <si>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</si>
  <si>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</si>
  <si>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</si>
  <si>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</si>
  <si>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</si>
  <si>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</si>
  <si>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</si>
  <si>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</si>
  <si>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</si>
  <si>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</si>
  <si>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</si>
  <si>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</si>
  <si>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</si>
  <si>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</si>
  <si>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</si>
  <si>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</si>
  <si>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</si>
  <si>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</si>
  <si>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</si>
  <si>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</si>
  <si>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</si>
  <si>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</si>
  <si>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</si>
  <si>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</si>
  <si>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</si>
  <si>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</si>
  <si>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</si>
  <si>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</si>
  <si>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</si>
  <si>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</si>
  <si>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</si>
  <si>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</si>
  <si>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</si>
  <si>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</si>
  <si>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</si>
  <si>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</si>
  <si>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</si>
  <si>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</si>
  <si>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</si>
  <si>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</si>
  <si>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</si>
  <si>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</si>
  <si>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</si>
  <si>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</si>
  <si>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</si>
  <si>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</si>
  <si>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</si>
  <si>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</si>
  <si>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</si>
  <si>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</si>
  <si>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</si>
  <si>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</si>
  <si>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</si>
  <si>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</si>
  <si>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</si>
  <si>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</si>
  <si>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</si>
  <si>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</si>
  <si>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</si>
  <si>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</si>
  <si>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</si>
  <si>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</si>
  <si>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</si>
  <si>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</si>
  <si>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</si>
  <si>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</si>
  <si>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</si>
  <si>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</si>
  <si>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</si>
  <si>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</si>
  <si>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</si>
  <si>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</si>
  <si>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</si>
  <si>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</si>
  <si>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</si>
  <si>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</si>
  <si>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</si>
  <si>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</si>
  <si>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</si>
  <si>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</si>
  <si>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</si>
  <si>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</si>
  <si>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</si>
  <si>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</si>
  <si>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</si>
  <si>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</si>
  <si>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</si>
  <si>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</si>
  <si>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</si>
  <si>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</si>
  <si>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</si>
  <si>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</si>
  <si>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</si>
  <si>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</si>
  <si>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</si>
  <si>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</si>
  <si>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</si>
  <si>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</si>
  <si>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</si>
  <si>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</si>
  <si>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</si>
  <si>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</si>
  <si>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</si>
  <si>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</si>
  <si>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</si>
  <si>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</si>
  <si>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</si>
  <si>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</si>
  <si>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</si>
  <si>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</si>
  <si>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</si>
  <si>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</si>
  <si>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</si>
  <si>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</si>
  <si>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</si>
  <si>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</si>
  <si>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</si>
  <si>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</si>
  <si>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</si>
  <si>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</si>
  <si>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</si>
  <si>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</si>
  <si>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</si>
  <si>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</si>
  <si>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</si>
  <si>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</si>
  <si>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</si>
  <si>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</si>
  <si>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</si>
  <si>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</si>
  <si>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</si>
  <si>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</si>
  <si>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</si>
  <si>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</si>
  <si>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</si>
  <si>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</si>
  <si>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</si>
  <si>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</si>
  <si>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</si>
  <si>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</si>
  <si>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</si>
  <si>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</si>
  <si>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</si>
  <si>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</si>
  <si>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</si>
  <si>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</si>
  <si>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</si>
  <si>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</si>
  <si>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</si>
  <si>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</si>
  <si>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</si>
  <si>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</si>
  <si>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</si>
  <si>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</si>
  <si>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</si>
  <si>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</si>
  <si>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</si>
  <si>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</si>
  <si>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</si>
  <si>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</si>
  <si>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</si>
  <si>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</si>
  <si>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</si>
  <si>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</si>
  <si>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</si>
  <si>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</si>
  <si>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</si>
  <si>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</si>
  <si>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</si>
  <si>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</si>
  <si>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</si>
  <si>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</si>
  <si>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</si>
  <si>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</si>
  <si>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</si>
  <si>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</si>
  <si>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</si>
  <si>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</si>
  <si>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</si>
  <si>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</si>
  <si>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</si>
  <si>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</si>
  <si>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</si>
  <si>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</si>
  <si>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</si>
  <si>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</si>
  <si>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</si>
  <si>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</si>
  <si>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</si>
  <si>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</si>
  <si>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</si>
  <si>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</si>
  <si>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</si>
  <si>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</si>
  <si>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</si>
  <si>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</si>
  <si>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</si>
  <si>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</si>
  <si>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</si>
  <si>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</si>
  <si>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</si>
  <si>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</si>
  <si>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</si>
  <si>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</si>
  <si>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</si>
  <si>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</si>
  <si>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</si>
  <si>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</si>
  <si>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</si>
  <si>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</si>
  <si>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</si>
  <si>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</si>
  <si>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</si>
  <si>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</si>
  <si>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</si>
  <si>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</si>
  <si>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</si>
  <si>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</si>
  <si>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</si>
  <si>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</si>
  <si>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</si>
  <si>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</si>
  <si>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</si>
  <si>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</si>
  <si>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</si>
  <si>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</si>
  <si>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</si>
  <si>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</si>
  <si>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</si>
  <si>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</si>
  <si>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</si>
  <si>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</si>
  <si>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</si>
  <si>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</si>
  <si>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</si>
  <si>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</si>
  <si>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</si>
  <si>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</si>
  <si>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</si>
  <si>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</si>
  <si>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</si>
  <si>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</si>
  <si>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</si>
  <si>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</si>
  <si>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</si>
  <si>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</si>
  <si>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</si>
  <si>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</si>
  <si>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</si>
  <si>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</si>
  <si>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</si>
  <si>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</si>
  <si>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</si>
  <si>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</si>
  <si>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</si>
  <si>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</si>
  <si>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</si>
  <si>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</si>
  <si>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</si>
  <si>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</si>
  <si>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</si>
  <si>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</si>
  <si>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</si>
  <si>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</si>
  <si>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</si>
  <si>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</si>
  <si>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</si>
  <si>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</si>
  <si>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</si>
  <si>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</si>
  <si>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</si>
  <si>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</si>
  <si>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</si>
  <si>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</si>
  <si>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</si>
  <si>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</si>
  <si>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</si>
  <si>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</si>
  <si>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</si>
  <si>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</si>
  <si>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</si>
  <si>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</si>
  <si>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</si>
  <si>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</si>
  <si>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</si>
  <si>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</si>
  <si>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</si>
  <si>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</si>
  <si>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</si>
  <si>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</si>
  <si>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</si>
  <si>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</si>
  <si>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</si>
  <si>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</si>
  <si>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</si>
  <si>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</si>
  <si>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</si>
  <si>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</si>
  <si>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</si>
  <si>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</si>
  <si>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</si>
  <si>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</si>
  <si>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</si>
  <si>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</si>
  <si>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</si>
  <si>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</si>
  <si>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</si>
  <si>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</si>
  <si>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</si>
  <si>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</si>
  <si>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</si>
  <si>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</si>
  <si>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</si>
  <si>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</si>
  <si>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</si>
  <si>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</si>
  <si>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</si>
  <si>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</si>
  <si>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</si>
  <si>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</si>
  <si>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</si>
  <si>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</si>
  <si>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</si>
  <si>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</si>
  <si>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</si>
  <si>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</si>
  <si>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</si>
  <si>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</si>
  <si>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</si>
  <si>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</si>
  <si>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</si>
  <si>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</si>
  <si>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</si>
  <si>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</si>
  <si>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</si>
  <si>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</si>
  <si>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</si>
  <si>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</si>
  <si>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</si>
  <si>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</si>
  <si>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</si>
  <si>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</si>
  <si>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</si>
  <si>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</si>
  <si>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</si>
  <si>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</si>
  <si>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</si>
  <si>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</si>
  <si>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</si>
  <si>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</si>
  <si>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</si>
  <si>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</si>
  <si>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</si>
  <si>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</si>
  <si>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</si>
  <si>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</si>
  <si>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</si>
  <si>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</si>
  <si>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</si>
  <si>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</si>
  <si>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</si>
  <si>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</si>
  <si>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</si>
  <si>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</si>
  <si>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</si>
  <si>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</si>
  <si>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</si>
  <si>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</si>
  <si>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</si>
  <si>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</si>
  <si>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</si>
  <si>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</si>
  <si>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</si>
  <si>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</si>
  <si>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</si>
  <si>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</si>
  <si>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</si>
  <si>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</si>
  <si>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</si>
  <si>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</si>
  <si>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</si>
  <si>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</si>
  <si>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</si>
  <si>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</si>
  <si>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</si>
  <si>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</si>
  <si>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</si>
  <si>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</si>
  <si>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</si>
  <si>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</si>
  <si>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</si>
  <si>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</si>
  <si>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</si>
  <si>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</si>
  <si>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</si>
  <si>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</si>
  <si>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</si>
  <si>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</si>
  <si>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</si>
  <si>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</si>
  <si>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</si>
  <si>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</si>
  <si>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</si>
  <si>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</si>
  <si>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</si>
  <si>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</si>
  <si>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</si>
  <si>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</si>
  <si>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</si>
  <si>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</si>
  <si>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</si>
  <si>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</si>
  <si>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</si>
  <si>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</si>
  <si>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</si>
  <si>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</si>
  <si>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</si>
  <si>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</si>
  <si>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</si>
  <si>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</si>
  <si>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</si>
  <si>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</si>
  <si>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</si>
  <si>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</si>
  <si>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</si>
  <si>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</si>
  <si>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</si>
  <si>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</si>
  <si>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</si>
  <si>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</si>
  <si>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</si>
  <si>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</si>
  <si>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</si>
  <si>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</si>
  <si>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</si>
  <si>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</si>
  <si>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</si>
  <si>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</si>
  <si>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</si>
  <si>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</si>
  <si>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</si>
  <si>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</si>
  <si>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</si>
  <si>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</si>
  <si>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</si>
  <si>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</si>
  <si>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</si>
  <si>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</si>
  <si>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</si>
  <si>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</si>
  <si>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</si>
  <si>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</si>
  <si>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</si>
  <si>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</si>
  <si>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</si>
  <si>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</si>
  <si>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</si>
  <si>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</si>
  <si>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</si>
  <si>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</si>
  <si>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</si>
  <si>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</si>
  <si>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</si>
  <si>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</si>
  <si>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</si>
  <si>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</si>
  <si>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</si>
  <si>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</si>
  <si>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</si>
  <si>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</si>
  <si>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</si>
  <si>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</si>
  <si>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</si>
  <si>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</si>
  <si>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</si>
  <si>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</si>
  <si>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</si>
  <si>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</si>
  <si>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</si>
  <si>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</si>
  <si>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</si>
  <si>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</si>
  <si>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</si>
  <si>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</si>
  <si>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</si>
  <si>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</si>
  <si>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</si>
  <si>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</si>
  <si>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</si>
  <si>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</si>
  <si>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</si>
  <si>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</si>
  <si>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</si>
  <si>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</si>
  <si>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</si>
  <si>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</si>
  <si>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</si>
  <si>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</si>
  <si>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</si>
  <si>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</si>
  <si>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</si>
  <si>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</si>
  <si>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</si>
  <si>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</si>
  <si>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</si>
  <si>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</si>
  <si>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</si>
  <si>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</si>
  <si>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</si>
  <si>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</si>
  <si>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</si>
  <si>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</si>
  <si>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</si>
  <si>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</si>
  <si>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</si>
  <si>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</si>
  <si>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</si>
  <si>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</si>
  <si>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</si>
  <si>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</si>
  <si>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</si>
  <si>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</si>
  <si>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</si>
  <si>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</si>
  <si>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</si>
  <si>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</si>
  <si>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</si>
  <si>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</si>
  <si>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</si>
  <si>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</si>
  <si>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</si>
  <si>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</si>
  <si>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</si>
  <si>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</si>
  <si>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</si>
  <si>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</si>
  <si>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</si>
  <si>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</si>
  <si>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</si>
  <si>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</si>
  <si>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</si>
  <si>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</si>
  <si>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</si>
  <si>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</si>
  <si>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</si>
  <si>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</si>
  <si>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</si>
  <si>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</si>
  <si>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</si>
  <si>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</si>
  <si>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</si>
  <si>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</si>
  <si>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</si>
  <si>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</si>
  <si>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</si>
  <si>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</si>
  <si>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</si>
  <si>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</si>
  <si>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</si>
  <si>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</si>
  <si>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</si>
  <si>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</si>
  <si>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</si>
  <si>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</si>
  <si>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</si>
  <si>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</si>
  <si>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</si>
  <si>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</si>
  <si>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</si>
  <si>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</si>
  <si>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</si>
  <si>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</si>
  <si>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</si>
  <si>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</si>
  <si>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</si>
  <si>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</si>
  <si>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</si>
  <si>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</si>
  <si>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</si>
  <si>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</si>
  <si>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</si>
  <si>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</si>
  <si>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</si>
  <si>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</si>
  <si>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</si>
  <si>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</si>
  <si>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</si>
  <si>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</si>
  <si>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</si>
  <si>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</si>
  <si>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</si>
  <si>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</si>
  <si>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</si>
  <si>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</si>
  <si>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</si>
  <si>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</si>
  <si>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</si>
  <si>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</si>
  <si>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</si>
  <si>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</si>
  <si>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</si>
  <si>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</si>
  <si>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</si>
  <si>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</si>
  <si>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</si>
  <si>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</si>
  <si>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</si>
  <si>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</si>
  <si>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</si>
  <si>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</si>
  <si>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</si>
  <si>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</si>
  <si>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</si>
  <si>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</si>
  <si>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</si>
  <si>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</si>
  <si>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</si>
  <si>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</si>
  <si>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</si>
  <si>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</si>
  <si>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</si>
  <si>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</si>
  <si>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</si>
  <si>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</si>
  <si>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</si>
  <si>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</si>
  <si>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</si>
  <si>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</si>
  <si>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</si>
  <si>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</si>
  <si>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</si>
  <si>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</si>
  <si>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</si>
  <si>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</si>
  <si>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</si>
  <si>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</si>
  <si>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</si>
  <si>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</si>
  <si>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</si>
  <si>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</si>
  <si>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</si>
  <si>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</si>
  <si>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</si>
  <si>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</si>
  <si>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</si>
  <si>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</si>
  <si>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</si>
  <si>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</si>
  <si>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</si>
  <si>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</si>
  <si>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</si>
  <si>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</si>
  <si>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</si>
  <si>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</si>
  <si>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</si>
  <si>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</si>
  <si>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</si>
  <si>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</si>
  <si>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</si>
  <si>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</si>
  <si>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</si>
  <si>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</si>
  <si>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</si>
  <si>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</si>
  <si>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</si>
  <si>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</si>
  <si>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</si>
  <si>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</si>
  <si>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</si>
  <si>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</si>
  <si>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</si>
  <si>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</si>
  <si>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</si>
  <si>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</si>
  <si>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</si>
  <si>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</si>
  <si>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</si>
  <si>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</si>
  <si>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</si>
  <si>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</si>
  <si>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</si>
  <si>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</si>
  <si>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</si>
  <si>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</si>
  <si>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</si>
  <si>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</si>
  <si>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</si>
  <si>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</si>
  <si>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</si>
  <si>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</si>
  <si>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</si>
  <si>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</si>
  <si>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</si>
  <si>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</si>
  <si>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</si>
  <si>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</si>
  <si>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</si>
  <si>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</si>
  <si>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</si>
  <si>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</si>
  <si>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</si>
  <si>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</si>
  <si>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</si>
  <si>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</si>
  <si>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</si>
  <si>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</si>
  <si>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</si>
  <si>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</si>
  <si>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</si>
  <si>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</si>
  <si>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</si>
  <si>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</si>
  <si>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</si>
  <si>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</si>
  <si>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</si>
  <si>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</si>
  <si>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</si>
  <si>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</si>
  <si>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</si>
  <si>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</si>
  <si>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</si>
  <si>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</si>
  <si>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</si>
  <si>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</si>
  <si>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</si>
  <si>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</si>
  <si>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</si>
  <si>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</si>
  <si>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</si>
  <si>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</si>
  <si>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</si>
  <si>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</si>
  <si>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</si>
  <si>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</si>
  <si>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</si>
  <si>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</si>
  <si>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</si>
  <si>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</si>
  <si>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</si>
  <si>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</si>
  <si>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</si>
  <si>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</si>
  <si>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</si>
  <si>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</si>
  <si>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</si>
  <si>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</si>
  <si>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</si>
  <si>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</si>
  <si>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</si>
  <si>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</si>
  <si>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</si>
  <si>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</si>
  <si>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</si>
  <si>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</si>
  <si>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</si>
  <si>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</si>
  <si>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</si>
  <si>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</si>
  <si>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</si>
  <si>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</si>
  <si>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</si>
  <si>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</si>
  <si>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</si>
  <si>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</si>
  <si>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</si>
  <si>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</si>
  <si>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</si>
  <si>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</si>
  <si>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</si>
  <si>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</si>
  <si>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</si>
  <si>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</si>
  <si>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</si>
  <si>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</si>
  <si>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</si>
  <si>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</si>
  <si>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</si>
  <si>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</si>
  <si>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</si>
  <si>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</si>
  <si>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</si>
  <si>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</si>
  <si>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</si>
  <si>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</si>
  <si>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</si>
  <si>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</si>
  <si>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</si>
  <si>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</si>
  <si>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</si>
  <si>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</si>
  <si>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</si>
  <si>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</si>
  <si>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</si>
  <si>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</si>
  <si>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</si>
  <si>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</si>
  <si>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</si>
  <si>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</si>
  <si>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</si>
  <si>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</si>
  <si>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</si>
  <si>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</si>
  <si>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</si>
  <si>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</si>
  <si>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</si>
  <si>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</si>
  <si>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</si>
  <si>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</si>
  <si>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</si>
  <si>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</si>
  <si>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</si>
  <si>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</si>
  <si>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</si>
  <si>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</si>
  <si>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</si>
  <si>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</si>
  <si>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</si>
  <si>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</si>
  <si>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</si>
  <si>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</si>
  <si>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</si>
  <si>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</si>
  <si>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</si>
  <si>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</si>
  <si>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</si>
  <si>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</si>
  <si>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</si>
  <si>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</si>
  <si>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</si>
  <si>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</si>
  <si>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</si>
  <si>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</si>
  <si>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</si>
  <si>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</si>
  <si>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</si>
  <si>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</si>
  <si>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</si>
  <si>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</si>
  <si>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</si>
  <si>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</si>
  <si>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</si>
  <si>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</si>
  <si>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</si>
  <si>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</si>
  <si>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</si>
  <si>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</si>
  <si>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</si>
  <si>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</si>
  <si>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</si>
  <si>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</si>
  <si>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</si>
  <si>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</si>
  <si>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</si>
  <si>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</si>
  <si>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</si>
  <si>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</si>
  <si>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</si>
  <si>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</si>
  <si>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</si>
  <si>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</si>
  <si>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</si>
  <si>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</si>
  <si>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</si>
  <si>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</si>
  <si>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</si>
  <si>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</si>
  <si>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</si>
  <si>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</si>
  <si>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</si>
  <si>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</si>
  <si>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</si>
  <si>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</si>
  <si>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</si>
  <si>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</si>
  <si>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</si>
  <si>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</si>
  <si>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</si>
  <si>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</si>
  <si>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</si>
  <si>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</si>
  <si>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</si>
  <si>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</si>
  <si>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</si>
  <si>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</si>
  <si>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</si>
  <si>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</si>
  <si>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</si>
  <si>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</si>
  <si>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</si>
  <si>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</si>
  <si>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</si>
  <si>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</si>
  <si>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</si>
  <si>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</si>
  <si>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</si>
  <si>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</si>
  <si>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</si>
  <si>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</si>
  <si>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</si>
  <si>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</si>
  <si>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</si>
  <si>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</si>
  <si>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</si>
  <si>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</si>
  <si>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</si>
  <si>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</si>
  <si>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</si>
  <si>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</si>
  <si>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</si>
  <si>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</si>
  <si>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</si>
  <si>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</si>
  <si>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</si>
  <si>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</si>
  <si>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</si>
  <si>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</si>
  <si>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</si>
  <si>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</si>
  <si>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</si>
  <si>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</si>
  <si>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</si>
  <si>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</si>
  <si>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</si>
  <si>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</si>
  <si>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</si>
  <si>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</si>
  <si>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</si>
  <si>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</si>
  <si>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</si>
  <si>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</si>
  <si>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</si>
  <si>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</si>
  <si>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</si>
  <si>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</si>
  <si>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</si>
  <si>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</si>
  <si>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</si>
  <si>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</si>
  <si>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</si>
  <si>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</si>
  <si>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</si>
  <si>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</si>
  <si>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</si>
  <si>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</si>
  <si>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</si>
  <si>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</si>
  <si>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</si>
  <si>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</si>
  <si>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</si>
  <si>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</si>
  <si>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</si>
  <si>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</si>
  <si>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</si>
  <si>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</si>
  <si>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</si>
  <si>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</si>
  <si>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</si>
  <si>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</si>
  <si>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</si>
  <si>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</si>
  <si>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</si>
  <si>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</si>
  <si>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</si>
  <si>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</si>
  <si>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</si>
  <si>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</si>
  <si>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</si>
  <si>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</si>
  <si>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</si>
  <si>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</si>
  <si>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</si>
  <si>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</si>
  <si>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</si>
  <si>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</si>
  <si>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</si>
  <si>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</si>
  <si>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</si>
  <si>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</si>
  <si>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</si>
  <si>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</si>
  <si>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</si>
  <si>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</si>
  <si>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</si>
  <si>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</si>
  <si>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</si>
  <si>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</si>
  <si>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</si>
  <si>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</si>
  <si>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</si>
  <si>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</si>
  <si>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</si>
  <si>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</si>
  <si>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</si>
  <si>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</si>
  <si>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</si>
  <si>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</si>
  <si>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</si>
  <si>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</si>
  <si>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</si>
  <si>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</si>
  <si>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</si>
  <si>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</si>
  <si>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</si>
  <si>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</si>
  <si>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</si>
  <si>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</si>
  <si>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</si>
  <si>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</si>
  <si>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</si>
  <si>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</si>
  <si>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</si>
  <si>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</si>
  <si>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</si>
  <si>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</si>
  <si>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</si>
  <si>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</si>
  <si>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</si>
  <si>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</si>
  <si>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</si>
  <si>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</si>
  <si>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</si>
  <si>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</si>
  <si>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</si>
  <si>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</si>
  <si>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</si>
  <si>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</si>
  <si>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</si>
  <si>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</si>
  <si>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</si>
  <si>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</si>
  <si>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</si>
  <si>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</si>
  <si>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</si>
  <si>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</si>
  <si>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</si>
  <si>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</si>
  <si>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</si>
  <si>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</si>
  <si>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</si>
  <si>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</si>
  <si>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</si>
  <si>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</si>
  <si>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</si>
  <si>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</si>
  <si>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</si>
  <si>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</si>
  <si>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</si>
  <si>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</si>
  <si>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</si>
  <si>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</si>
  <si>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</si>
  <si>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</si>
  <si>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</si>
  <si>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</si>
  <si>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</si>
  <si>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</si>
  <si>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</si>
  <si>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</si>
  <si>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</si>
  <si>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</si>
  <si>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</si>
  <si>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</si>
  <si>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</si>
  <si>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</si>
  <si>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</si>
  <si>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</si>
  <si>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</si>
  <si>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</si>
  <si>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</si>
  <si>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</si>
  <si>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</si>
  <si>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</si>
  <si>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</si>
  <si>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</si>
  <si>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</si>
  <si>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</si>
  <si>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</si>
  <si>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</si>
  <si>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</si>
  <si>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</si>
  <si>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</si>
  <si>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</si>
  <si>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</si>
  <si>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</si>
  <si>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</si>
  <si>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</si>
  <si>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</si>
  <si>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</si>
  <si>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</si>
  <si>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</si>
  <si>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</si>
  <si>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</si>
  <si>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</si>
  <si>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</si>
  <si>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</si>
  <si>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</si>
  <si>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</si>
  <si>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</si>
  <si>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</si>
  <si>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</si>
  <si>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</si>
  <si>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</si>
  <si>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</si>
  <si>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</si>
  <si>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</si>
  <si>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</si>
  <si>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</si>
  <si>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</si>
  <si>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</si>
  <si>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</si>
  <si>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</si>
  <si>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</si>
  <si>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</si>
  <si>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</si>
  <si>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</si>
  <si>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</si>
  <si>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</si>
  <si>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</si>
  <si>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</si>
  <si>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</si>
  <si>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</si>
  <si>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</si>
  <si>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</si>
  <si>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</si>
  <si>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</si>
  <si>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</si>
  <si>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</si>
  <si>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</si>
  <si>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</si>
  <si>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</si>
  <si>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</si>
  <si>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</si>
  <si>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</si>
  <si>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</si>
  <si>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</si>
  <si>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</si>
  <si>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</si>
  <si>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</si>
  <si>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</si>
  <si>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</si>
  <si>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</si>
  <si>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</si>
  <si>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</si>
  <si>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</si>
  <si>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</si>
  <si>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</si>
  <si>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</si>
  <si>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</si>
  <si>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</si>
  <si>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</si>
  <si>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</si>
  <si>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</si>
  <si>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</si>
  <si>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</si>
  <si>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</si>
  <si>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</si>
  <si>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</si>
  <si>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</si>
  <si>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</si>
  <si>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</si>
  <si>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</si>
  <si>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</si>
  <si>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</si>
  <si>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</si>
  <si>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</si>
  <si>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</si>
  <si>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</si>
  <si>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</si>
  <si>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</si>
  <si>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</si>
  <si>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</si>
  <si>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</si>
  <si>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</si>
  <si>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</si>
  <si>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</si>
  <si>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</si>
  <si>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</si>
  <si>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</si>
  <si>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</si>
  <si>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</si>
  <si>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</si>
  <si>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</si>
  <si>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</si>
  <si>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</si>
  <si>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</si>
  <si>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</si>
  <si>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</si>
  <si>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</si>
  <si>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</si>
  <si>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</si>
  <si>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</si>
  <si>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</si>
  <si>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</si>
  <si>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</si>
  <si>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</si>
  <si>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</si>
  <si>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</si>
  <si>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</si>
  <si>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</si>
  <si>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</si>
  <si>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</si>
  <si>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</si>
  <si>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</si>
  <si>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</si>
  <si>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</si>
  <si>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</si>
  <si>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</si>
  <si>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</si>
  <si>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</si>
  <si>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</si>
  <si>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</si>
  <si>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</si>
  <si>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</si>
  <si>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</si>
  <si>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</si>
  <si>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</si>
  <si>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</si>
  <si>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</si>
  <si>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</si>
  <si>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</si>
  <si>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</si>
  <si>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</si>
  <si>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</si>
  <si>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</si>
  <si>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</si>
  <si>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</si>
  <si>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</si>
  <si>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</si>
  <si>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</si>
  <si>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</si>
  <si>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</si>
  <si>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</si>
  <si>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</si>
  <si>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</si>
  <si>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</si>
  <si>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</si>
  <si>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</si>
  <si>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</si>
  <si>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</si>
  <si>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</si>
  <si>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</si>
  <si>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</si>
  <si>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</si>
  <si>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</si>
  <si>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</si>
  <si>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</si>
  <si>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</si>
  <si>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</si>
  <si>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</si>
  <si>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</si>
  <si>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</si>
  <si>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</si>
  <si>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</si>
  <si>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</si>
  <si>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</si>
  <si>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</si>
  <si>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</si>
  <si>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</si>
  <si>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</si>
  <si>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</si>
  <si>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</si>
  <si>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</si>
  <si>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</si>
  <si>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</si>
  <si>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</si>
  <si>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</si>
  <si>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</si>
  <si>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</si>
  <si>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</si>
  <si>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</si>
  <si>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</si>
  <si>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</si>
  <si>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</si>
  <si>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</si>
  <si>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</si>
  <si>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</si>
  <si>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</si>
  <si>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</si>
  <si>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</si>
  <si>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</si>
  <si>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</si>
  <si>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</si>
  <si>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</si>
  <si>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</si>
  <si>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</si>
  <si>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</si>
  <si>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</si>
  <si>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</si>
  <si>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</si>
  <si>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</si>
  <si>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</si>
  <si>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</si>
  <si>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</si>
  <si>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</si>
  <si>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</si>
  <si>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</si>
  <si>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</si>
  <si>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</si>
  <si>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</si>
  <si>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</si>
  <si>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</si>
  <si>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</si>
  <si>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</si>
  <si>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</si>
  <si>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</si>
  <si>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</si>
  <si>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</si>
  <si>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</si>
  <si>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</si>
  <si>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</si>
  <si>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</si>
  <si>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</si>
  <si>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</si>
  <si>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</si>
  <si>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</si>
  <si>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</si>
  <si>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</si>
  <si>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</si>
  <si>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</si>
  <si>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</si>
  <si>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</si>
  <si>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</si>
  <si>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</si>
  <si>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</si>
  <si>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</si>
  <si>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</si>
  <si>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</si>
  <si>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</si>
  <si>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</si>
  <si>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</si>
  <si>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</si>
  <si>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</si>
  <si>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</si>
  <si>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</si>
  <si>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</si>
  <si>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</si>
  <si>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</si>
  <si>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</si>
  <si>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</si>
  <si>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</si>
  <si>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</si>
  <si>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</si>
  <si>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</si>
  <si>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</si>
  <si>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</si>
  <si>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</si>
  <si>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</si>
  <si>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</si>
  <si>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</si>
  <si>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</si>
  <si>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</si>
  <si>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</si>
  <si>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</si>
  <si>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</si>
  <si>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</si>
  <si>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</si>
  <si>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</si>
  <si>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</si>
  <si>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</si>
  <si>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</si>
  <si>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</si>
  <si>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</si>
  <si>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</si>
  <si>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</si>
  <si>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</si>
  <si>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</si>
  <si>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</si>
  <si>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</si>
  <si>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</si>
  <si>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</si>
  <si>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</si>
  <si>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</si>
  <si>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</si>
  <si>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</si>
  <si>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</si>
  <si>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</si>
  <si>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</si>
  <si>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</si>
  <si>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</si>
  <si>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</si>
  <si>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</si>
  <si>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</si>
  <si>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</si>
  <si>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</si>
  <si>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</si>
  <si>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</si>
  <si>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</si>
  <si>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</si>
  <si>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</si>
  <si>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</si>
  <si>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</si>
  <si>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</si>
  <si>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</si>
  <si>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</si>
  <si>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</si>
  <si>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</si>
  <si>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</si>
  <si>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</si>
  <si>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</si>
  <si>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</si>
  <si>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</si>
  <si>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</si>
  <si>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</si>
  <si>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</si>
  <si>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</si>
  <si>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</si>
  <si>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</si>
  <si>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</si>
  <si>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</si>
  <si>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</si>
  <si>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</si>
  <si>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</si>
  <si>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</si>
  <si>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</si>
  <si>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</si>
  <si>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</si>
  <si>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</si>
  <si>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</si>
  <si>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</si>
  <si>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</si>
  <si>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</si>
  <si>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</si>
  <si>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</si>
  <si>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</si>
  <si>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</si>
  <si>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</si>
  <si>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</si>
  <si>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</si>
  <si>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</si>
  <si>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</si>
  <si>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</si>
  <si>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</si>
  <si>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</si>
  <si>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</si>
  <si>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</si>
  <si>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</si>
  <si>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</si>
  <si>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</si>
  <si>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</si>
  <si>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</si>
  <si>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</si>
  <si>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</si>
  <si>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</si>
  <si>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</si>
  <si>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</si>
  <si>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</si>
  <si>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</si>
  <si>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</si>
  <si>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</si>
  <si>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</si>
  <si>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</si>
  <si>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</si>
  <si>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</si>
  <si>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</si>
  <si>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</si>
  <si>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</si>
  <si>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</si>
  <si>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</si>
  <si>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</si>
  <si>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</si>
  <si>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</si>
  <si>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</si>
  <si>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</si>
  <si>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</si>
  <si>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</si>
  <si>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</si>
  <si>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</si>
  <si>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</si>
  <si>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</si>
  <si>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</si>
  <si>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</si>
  <si>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</si>
  <si>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</si>
  <si>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</si>
  <si>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</si>
  <si>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</si>
  <si>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</si>
  <si>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</si>
  <si>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</si>
  <si>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</si>
  <si>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</si>
  <si>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</si>
  <si>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</si>
  <si>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</si>
  <si>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</si>
  <si>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</si>
  <si>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</si>
  <si>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</si>
  <si>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</si>
  <si>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</si>
  <si>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</si>
  <si>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</si>
  <si>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</si>
  <si>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</si>
  <si>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</si>
  <si>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</si>
  <si>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</si>
  <si>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</si>
  <si>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</si>
  <si>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</si>
  <si>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</si>
  <si>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</si>
  <si>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</si>
  <si>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</si>
  <si>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</si>
  <si>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</si>
  <si>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</si>
  <si>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</si>
  <si>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</si>
  <si>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</si>
  <si>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</si>
  <si>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</si>
  <si>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</si>
  <si>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</si>
  <si>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</si>
  <si>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</si>
  <si>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</si>
  <si>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</si>
  <si>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</si>
  <si>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</si>
  <si>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</si>
  <si>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</si>
  <si>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</si>
  <si>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</si>
  <si>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</si>
  <si>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</si>
  <si>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</si>
  <si>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</si>
  <si>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</si>
  <si>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</si>
  <si>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</si>
  <si>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</si>
  <si>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</si>
  <si>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</si>
  <si>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</si>
  <si>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</si>
  <si>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</si>
  <si>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</si>
  <si>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</si>
  <si>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</si>
  <si>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</si>
  <si>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</si>
  <si>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</si>
  <si>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</si>
  <si>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</si>
  <si>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</si>
  <si>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</si>
  <si>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</si>
  <si>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</si>
  <si>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</si>
  <si>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</si>
  <si>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</si>
  <si>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</si>
  <si>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</si>
  <si>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</si>
  <si>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</si>
  <si>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</si>
  <si>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</si>
  <si>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</si>
  <si>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</si>
  <si>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</si>
  <si>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</si>
  <si>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</si>
  <si>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</si>
  <si>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</si>
  <si>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</si>
  <si>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</si>
  <si>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</si>
  <si>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</si>
  <si>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</si>
  <si>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</si>
  <si>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</si>
  <si>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</si>
  <si>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</si>
  <si>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</si>
  <si>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</si>
  <si>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</si>
  <si>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</si>
  <si>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</si>
  <si>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</si>
  <si>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</si>
  <si>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</si>
  <si>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</si>
  <si>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</si>
  <si>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</si>
  <si>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</si>
  <si>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</si>
  <si>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</si>
  <si>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</si>
  <si>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</si>
  <si>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</si>
  <si>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</si>
  <si>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</si>
  <si>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</si>
  <si>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</si>
  <si>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</si>
  <si>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</si>
  <si>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</si>
  <si>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</si>
  <si>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</si>
  <si>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</si>
  <si>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</si>
  <si>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</si>
  <si>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</si>
  <si>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</si>
  <si>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</si>
  <si>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</si>
  <si>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</si>
  <si>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</si>
  <si>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</si>
  <si>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</si>
  <si>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</si>
  <si>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</si>
  <si>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</si>
  <si>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</si>
  <si>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</si>
  <si>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</si>
  <si>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</si>
  <si>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</si>
  <si>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</si>
  <si>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</si>
  <si>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</si>
  <si>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</si>
  <si>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</si>
  <si>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</si>
  <si>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</si>
  <si>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</si>
  <si>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</si>
  <si>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</si>
  <si>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</si>
  <si>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</si>
  <si>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</si>
  <si>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</si>
  <si>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</si>
  <si>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</si>
  <si>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</si>
  <si>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</si>
  <si>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</si>
  <si>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</si>
  <si>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</si>
  <si>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</si>
  <si>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</si>
  <si>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</si>
  <si>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</si>
  <si>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</si>
  <si>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</si>
  <si>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</si>
  <si>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</si>
  <si>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</si>
  <si>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</si>
  <si>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</si>
  <si>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</si>
  <si>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</si>
  <si>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</si>
  <si>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</si>
  <si>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</si>
  <si>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</si>
  <si>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</si>
  <si>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</si>
  <si>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</si>
  <si>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</si>
  <si>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</si>
  <si>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</si>
  <si>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</si>
  <si>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</si>
  <si>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</si>
  <si>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</si>
  <si>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</si>
  <si>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</si>
  <si>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</si>
  <si>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</si>
  <si>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</si>
  <si>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</si>
  <si>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</si>
  <si>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</si>
  <si>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</si>
  <si>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</si>
  <si>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</si>
  <si>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</si>
  <si>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</si>
  <si>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</si>
  <si>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</si>
  <si>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</si>
  <si>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</si>
  <si>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</si>
  <si>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</si>
  <si>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</si>
  <si>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</si>
  <si>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</si>
  <si>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</si>
  <si>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</si>
  <si>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</si>
  <si>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</si>
  <si>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</si>
  <si>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</si>
  <si>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</si>
  <si>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</si>
  <si>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</si>
  <si>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</si>
  <si>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</si>
  <si>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</si>
  <si>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</si>
  <si>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</si>
  <si>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</si>
  <si>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</si>
  <si>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</si>
  <si>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</si>
  <si>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</si>
  <si>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</si>
  <si>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</si>
  <si>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</si>
  <si>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</si>
  <si>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</si>
  <si>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</si>
  <si>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</si>
  <si>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</si>
  <si>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</si>
  <si>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</si>
  <si>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</si>
  <si>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</si>
  <si>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</si>
  <si>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</si>
  <si>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</si>
  <si>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</si>
  <si>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</si>
  <si>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</si>
  <si>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</si>
  <si>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</si>
  <si>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</si>
  <si>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</si>
  <si>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</si>
  <si>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</si>
  <si>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</si>
  <si>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</si>
  <si>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</si>
  <si>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</si>
  <si>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</si>
  <si>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</si>
  <si>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</si>
  <si>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</si>
  <si>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</si>
  <si>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</si>
  <si>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</si>
  <si>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</si>
  <si>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</si>
  <si>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</si>
  <si>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</si>
  <si>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</si>
  <si>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</si>
  <si>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</si>
  <si>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</si>
  <si>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</si>
  <si>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</si>
  <si>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</si>
  <si>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</si>
  <si>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</si>
  <si>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</si>
  <si>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</si>
  <si>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</si>
  <si>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</si>
  <si>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</si>
  <si>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</si>
  <si>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</si>
  <si>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</si>
  <si>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</si>
  <si>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</si>
  <si>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</si>
  <si>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</si>
  <si>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</si>
  <si>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</si>
  <si>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</si>
  <si>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</si>
  <si>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</si>
  <si>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</si>
  <si>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</si>
  <si>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</si>
  <si>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</si>
  <si>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</si>
  <si>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</si>
  <si>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</si>
  <si>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</si>
  <si>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</si>
  <si>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</si>
  <si>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</si>
  <si>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</si>
  <si>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</si>
  <si>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</si>
  <si>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</si>
  <si>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</si>
  <si>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</si>
  <si>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</si>
  <si>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</si>
  <si>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</si>
  <si>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</si>
  <si>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</si>
  <si>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</si>
  <si>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</si>
  <si>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</si>
  <si>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</si>
  <si>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</si>
  <si>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</si>
  <si>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</si>
  <si>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</si>
  <si>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</si>
  <si>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</si>
  <si>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</si>
  <si>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</si>
  <si>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</si>
  <si>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</si>
  <si>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</si>
  <si>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</si>
  <si>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</si>
  <si>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</si>
  <si>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</si>
  <si>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</si>
  <si>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</si>
  <si>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</si>
  <si>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</si>
  <si>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</si>
  <si>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</si>
  <si>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</si>
  <si>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</si>
  <si>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</si>
  <si>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</si>
  <si>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</si>
  <si>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</si>
  <si>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</si>
  <si>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</si>
  <si>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</si>
  <si>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</si>
  <si>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</si>
  <si>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</si>
  <si>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</si>
  <si>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</si>
  <si>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</si>
  <si>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</si>
  <si>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</si>
  <si>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</si>
  <si>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</si>
  <si>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</si>
  <si>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</si>
  <si>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</si>
  <si>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</si>
  <si>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</si>
  <si>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</si>
  <si>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</si>
  <si>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</si>
  <si>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</si>
  <si>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</si>
  <si>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</si>
  <si>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</si>
  <si>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</si>
  <si>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</si>
  <si>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</si>
  <si>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</si>
  <si>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</si>
  <si>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</si>
  <si>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</si>
  <si>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</si>
  <si>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</si>
  <si>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</si>
  <si>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</si>
  <si>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</si>
  <si>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</si>
  <si>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</si>
  <si>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</si>
  <si>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</si>
  <si>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</si>
  <si>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</si>
  <si>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</si>
  <si>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</si>
  <si>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</si>
  <si>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</si>
  <si>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</si>
  <si>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</si>
  <si>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</si>
  <si>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</si>
  <si>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</si>
  <si>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</si>
  <si>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</si>
  <si>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</si>
  <si>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</si>
  <si>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</si>
  <si>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</si>
  <si>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</si>
  <si>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</si>
  <si>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</si>
  <si>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</si>
  <si>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</si>
  <si>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</si>
  <si>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</si>
  <si>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</si>
  <si>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</si>
  <si>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</si>
  <si>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</si>
  <si>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</si>
  <si>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</si>
  <si>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</si>
  <si>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</si>
  <si>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</si>
  <si>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</si>
  <si>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</si>
  <si>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</si>
  <si>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</si>
  <si>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</si>
  <si>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</si>
  <si>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</si>
  <si>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</si>
  <si>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</si>
  <si>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</si>
  <si>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</si>
  <si>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</si>
  <si>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</si>
  <si>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</si>
  <si>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</si>
  <si>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</si>
  <si>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</si>
  <si>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</si>
  <si>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</si>
  <si>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</si>
  <si>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</si>
  <si>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</si>
  <si>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</si>
  <si>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</si>
  <si>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</si>
  <si>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</si>
  <si>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</si>
  <si>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</si>
  <si>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</si>
  <si>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</si>
  <si>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</si>
  <si>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</si>
  <si>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</si>
  <si>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</si>
  <si>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</si>
  <si>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</si>
  <si>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</si>
  <si>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</si>
  <si>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</si>
  <si>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</si>
  <si>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</si>
  <si>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</si>
  <si>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</si>
  <si>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</si>
  <si>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</si>
  <si>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</si>
  <si>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</si>
  <si>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</si>
  <si>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</si>
  <si>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</si>
  <si>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</si>
  <si>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</si>
  <si>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</si>
  <si>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</si>
  <si>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</si>
  <si>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</si>
  <si>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</si>
  <si>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</si>
  <si>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</si>
  <si>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</si>
  <si>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</si>
  <si>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</si>
  <si>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</si>
  <si>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</si>
  <si>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</si>
  <si>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</si>
  <si>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</si>
  <si>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</si>
  <si>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</si>
  <si>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</si>
  <si>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</si>
  <si>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</si>
  <si>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</si>
  <si>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</si>
  <si>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</si>
  <si>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</si>
  <si>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</si>
  <si>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</si>
  <si>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</si>
  <si>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</si>
  <si>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</si>
  <si>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</si>
  <si>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</si>
  <si>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</si>
  <si>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</si>
  <si>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</si>
  <si>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</si>
  <si>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</si>
  <si>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</si>
  <si>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</si>
  <si>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</si>
  <si>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</si>
  <si>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</si>
  <si>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</si>
  <si>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</si>
  <si>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</si>
  <si>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</si>
  <si>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</si>
  <si>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</si>
  <si>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</si>
  <si>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</si>
  <si>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</si>
  <si>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</si>
  <si>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</si>
  <si>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</si>
  <si>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</si>
  <si>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</si>
  <si>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</si>
  <si>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</si>
  <si>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</si>
  <si>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</si>
  <si>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</si>
  <si>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</si>
  <si>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</si>
  <si>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</si>
  <si>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</si>
  <si>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</si>
  <si>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</si>
  <si>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</si>
  <si>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</si>
  <si>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</si>
  <si>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</si>
  <si>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</si>
  <si>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</si>
  <si>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</si>
  <si>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</si>
  <si>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</si>
  <si>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</si>
  <si>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</si>
  <si>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</si>
  <si>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</si>
  <si>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</si>
  <si>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</si>
  <si>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</si>
  <si>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</si>
  <si>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</si>
  <si>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</si>
  <si>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</si>
  <si>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</si>
  <si>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</si>
  <si>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</si>
  <si>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</si>
  <si>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</si>
  <si>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</si>
  <si>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</si>
  <si>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</si>
  <si>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</si>
  <si>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</si>
  <si>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</si>
  <si>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</si>
  <si>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</si>
  <si>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</si>
  <si>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</si>
  <si>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</si>
  <si>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</si>
  <si>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</si>
  <si>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</si>
  <si>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</si>
  <si>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</si>
  <si>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</si>
  <si>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</si>
  <si>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</si>
  <si>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</si>
  <si>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</si>
  <si>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</si>
  <si>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</si>
  <si>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</si>
  <si>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</si>
  <si>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</si>
  <si>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</si>
  <si>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</si>
  <si>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</si>
  <si>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</si>
  <si>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</si>
  <si>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</si>
  <si>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</si>
  <si>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</si>
  <si>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</si>
  <si>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</si>
  <si>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</si>
  <si>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</si>
  <si>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</si>
  <si>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</si>
  <si>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</si>
  <si>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</si>
  <si>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</si>
  <si>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</si>
  <si>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</si>
  <si>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</si>
  <si>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</si>
  <si>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</si>
  <si>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</si>
  <si>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</si>
  <si>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</si>
  <si>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</si>
  <si>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</si>
  <si>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</si>
  <si>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</si>
  <si>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</si>
  <si>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</si>
  <si>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</si>
  <si>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</si>
  <si>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</si>
  <si>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</si>
  <si>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</si>
  <si>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</si>
  <si>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</si>
  <si>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</si>
  <si>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</si>
  <si>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</si>
  <si>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</si>
  <si>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</si>
  <si>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</si>
  <si>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</si>
  <si>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</si>
  <si>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</si>
  <si>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</si>
  <si>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</si>
  <si>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</si>
  <si>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</si>
  <si>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</si>
  <si>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</si>
  <si>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</si>
  <si>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</si>
  <si>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</si>
  <si>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</si>
  <si>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</si>
  <si>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</si>
  <si>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</si>
  <si>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</si>
  <si>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</si>
  <si>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</si>
  <si>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</si>
  <si>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</si>
  <si>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</si>
  <si>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</si>
  <si>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</si>
  <si>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</si>
  <si>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</si>
  <si>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</si>
  <si>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</si>
  <si>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</si>
  <si>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</si>
  <si>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</si>
  <si>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</si>
  <si>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</si>
  <si>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</si>
  <si>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</si>
  <si>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</si>
  <si>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</si>
  <si>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</si>
  <si>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</si>
  <si>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</si>
  <si>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</si>
  <si>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</si>
  <si>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</si>
  <si>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</si>
  <si>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</si>
  <si>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</si>
  <si>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</si>
  <si>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</si>
  <si>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</si>
  <si>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</si>
  <si>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</si>
  <si>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</si>
  <si>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</si>
  <si>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</si>
  <si>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</si>
  <si>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</si>
  <si>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</si>
  <si>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</si>
  <si>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</si>
  <si>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</si>
  <si>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</si>
  <si>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</si>
  <si>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</si>
  <si>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</si>
  <si>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</si>
  <si>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</si>
  <si>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</si>
  <si>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</si>
  <si>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</si>
  <si>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</si>
  <si>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</si>
  <si>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</si>
  <si>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</si>
  <si>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</si>
  <si>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</si>
  <si>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</si>
  <si>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</si>
  <si>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</si>
  <si>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</si>
  <si>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</si>
  <si>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</si>
  <si>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</si>
  <si>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</si>
  <si>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</si>
  <si>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</si>
  <si>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</si>
  <si>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</si>
  <si>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</si>
  <si>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</si>
  <si>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</si>
  <si>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</si>
  <si>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</si>
  <si>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</si>
  <si>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</si>
  <si>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</si>
  <si>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</si>
  <si>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</si>
  <si>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</si>
  <si>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</si>
  <si>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</si>
  <si>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</si>
  <si>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</si>
  <si>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</si>
  <si>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</si>
  <si>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</si>
  <si>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</si>
  <si>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</si>
  <si>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</si>
  <si>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</si>
  <si>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</si>
  <si>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</si>
  <si>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</si>
  <si>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</si>
  <si>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</si>
  <si>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</si>
  <si>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</si>
  <si>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</si>
  <si>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</si>
  <si>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</si>
  <si>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</si>
  <si>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</si>
  <si>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</si>
  <si>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</si>
  <si>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</si>
  <si>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</si>
  <si>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</si>
  <si>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</si>
  <si>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</si>
  <si>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</si>
  <si>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</si>
  <si>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</si>
  <si>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</si>
  <si>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</si>
  <si>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</si>
  <si>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</si>
  <si>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</si>
  <si>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</si>
  <si>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</si>
  <si>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</si>
  <si>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</si>
  <si>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</si>
  <si>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</si>
  <si>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</si>
  <si>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</si>
  <si>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</si>
  <si>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</si>
  <si>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</si>
  <si>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</si>
  <si>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</si>
  <si>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</si>
  <si>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</si>
  <si>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</si>
  <si>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</si>
  <si>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</si>
  <si>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</si>
  <si>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</si>
  <si>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</si>
  <si>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</si>
  <si>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</si>
  <si>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</si>
  <si>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</si>
  <si>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</si>
  <si>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</si>
  <si>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</si>
  <si>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</si>
  <si>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</si>
  <si>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</si>
  <si>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</si>
  <si>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</si>
  <si>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</si>
  <si>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</si>
  <si>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</si>
  <si>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</si>
  <si>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</si>
  <si>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</si>
  <si>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</si>
  <si>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</si>
  <si>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</si>
  <si>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</si>
  <si>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</si>
  <si>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</si>
  <si>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</si>
  <si>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</si>
  <si>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</si>
  <si>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</si>
  <si>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</si>
  <si>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</si>
  <si>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</si>
  <si>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</si>
  <si>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</si>
  <si>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</si>
  <si>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</si>
  <si>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</si>
  <si>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</si>
  <si>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</si>
  <si>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</si>
  <si>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</si>
  <si>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</si>
  <si>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</si>
  <si>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</si>
  <si>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</si>
  <si>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</si>
  <si>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</si>
  <si>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</si>
  <si>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</si>
  <si>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</si>
  <si>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</si>
  <si>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</si>
  <si>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</si>
  <si>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</si>
  <si>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</si>
  <si>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</si>
  <si>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</si>
  <si>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</si>
  <si>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</si>
  <si>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</si>
  <si>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</si>
  <si>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</si>
  <si>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</si>
  <si>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</si>
  <si>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</si>
  <si>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</si>
  <si>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</si>
  <si>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</si>
  <si>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</si>
  <si>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</si>
  <si>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</si>
  <si>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</si>
  <si>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</si>
  <si>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</si>
  <si>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</si>
  <si>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</si>
  <si>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</si>
  <si>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</si>
  <si>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</si>
  <si>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</si>
  <si>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</si>
  <si>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</si>
  <si>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</si>
  <si>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</si>
  <si>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</si>
  <si>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</si>
  <si>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</si>
  <si>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</si>
  <si>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</si>
  <si>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</si>
  <si>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</si>
  <si>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</si>
  <si>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</si>
  <si>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</si>
  <si>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</si>
  <si>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</si>
  <si>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</si>
  <si>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</si>
  <si>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</si>
  <si>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</si>
  <si>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</si>
  <si>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</si>
  <si>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</si>
  <si>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</si>
  <si>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</si>
  <si>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</si>
  <si>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</si>
  <si>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</si>
  <si>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</si>
  <si>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</si>
  <si>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</si>
  <si>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</si>
  <si>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</si>
  <si>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</si>
  <si>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</si>
  <si>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</si>
  <si>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</si>
  <si>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</si>
  <si>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</si>
  <si>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</si>
  <si>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</si>
  <si>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</si>
  <si>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</si>
  <si>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</si>
  <si>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</si>
  <si>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</si>
  <si>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</si>
  <si>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</si>
  <si>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</si>
  <si>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</si>
  <si>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</si>
  <si>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</si>
  <si>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</si>
  <si>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</si>
  <si>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</si>
  <si>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</si>
  <si>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</si>
  <si>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</si>
  <si>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</si>
  <si>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</si>
  <si>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</si>
  <si>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</si>
  <si>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</si>
  <si>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</si>
  <si>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</si>
  <si>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</si>
  <si>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</si>
  <si>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</si>
  <si>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</si>
  <si>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</si>
  <si>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</si>
  <si>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</si>
  <si>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</si>
  <si>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</si>
  <si>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</si>
  <si>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</si>
  <si>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</si>
  <si>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</si>
  <si>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</si>
  <si>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</si>
  <si>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</si>
  <si>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</si>
  <si>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</si>
  <si>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</si>
  <si>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</si>
  <si>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</si>
  <si>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</si>
  <si>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</si>
  <si>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</si>
  <si>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</si>
  <si>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</si>
  <si>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</si>
  <si>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</si>
  <si>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</si>
  <si>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</si>
  <si>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</si>
  <si>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</si>
  <si>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</si>
  <si>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</si>
  <si>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</si>
  <si>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</si>
  <si>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</si>
  <si>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</si>
  <si>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</si>
  <si>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</si>
  <si>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</si>
  <si>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</si>
  <si>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</si>
  <si>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</si>
  <si>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</si>
  <si>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</si>
  <si>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</si>
  <si>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</si>
  <si>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</si>
  <si>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</si>
  <si>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</si>
  <si>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</si>
  <si>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</si>
  <si>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</si>
  <si>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</si>
  <si>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</si>
  <si>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</si>
  <si>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</si>
  <si>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</si>
  <si>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</si>
  <si>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</si>
  <si>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</si>
  <si>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</si>
  <si>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</si>
  <si>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</si>
  <si>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</si>
  <si>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</si>
  <si>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</si>
  <si>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</si>
  <si>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</si>
  <si>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</si>
  <si>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</si>
  <si>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</si>
  <si>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</si>
  <si>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</si>
  <si>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</si>
  <si>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</si>
  <si>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</si>
  <si>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</si>
  <si>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</si>
  <si>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</si>
  <si>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</si>
  <si>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</si>
  <si>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</si>
  <si>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</si>
  <si>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</si>
  <si>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</si>
  <si>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</si>
  <si>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</si>
  <si>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</si>
  <si>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</si>
  <si>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</si>
  <si>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</si>
  <si>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</si>
  <si>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</si>
  <si>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</si>
  <si>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</si>
  <si>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</si>
  <si>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</si>
  <si>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</si>
  <si>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</si>
  <si>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</si>
  <si>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</si>
  <si>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</si>
  <si>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</si>
  <si>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</si>
  <si>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</si>
  <si>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</si>
  <si>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</si>
  <si>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</si>
  <si>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</si>
  <si>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</si>
  <si>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</si>
  <si>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</si>
  <si>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</si>
  <si>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</si>
  <si>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</si>
  <si>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</si>
  <si>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</si>
  <si>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</si>
  <si>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</si>
  <si>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</si>
  <si>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</si>
  <si>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</si>
  <si>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</si>
  <si>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</si>
  <si>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</si>
  <si>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</si>
  <si>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</si>
  <si>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</si>
  <si>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</si>
  <si>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</si>
  <si>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</si>
  <si>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</si>
  <si>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</si>
  <si>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</si>
  <si>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</si>
  <si>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</si>
  <si>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</si>
  <si>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</si>
  <si>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</si>
  <si>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</si>
  <si>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</si>
  <si>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</si>
  <si>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</si>
  <si>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</si>
  <si>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</si>
  <si>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</si>
  <si>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</si>
  <si>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</si>
  <si>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</si>
  <si>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</si>
  <si>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</si>
  <si>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</si>
  <si>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</si>
  <si>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</si>
  <si>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</si>
  <si>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</si>
  <si>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</si>
  <si>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</si>
  <si>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</si>
  <si>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</si>
  <si>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</si>
  <si>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</si>
  <si>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</si>
  <si>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</si>
  <si>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</si>
  <si>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</si>
  <si>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</si>
  <si>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</si>
  <si>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</si>
  <si>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</si>
  <si>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</si>
  <si>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</si>
  <si>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</si>
  <si>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</si>
  <si>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</si>
  <si>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</si>
  <si>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</si>
  <si>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</si>
  <si>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</si>
  <si>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</si>
  <si>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</si>
  <si>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</si>
  <si>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</si>
  <si>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</si>
  <si>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</si>
  <si>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</si>
  <si>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</si>
  <si>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</si>
  <si>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</si>
  <si>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</si>
  <si>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</si>
  <si>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</si>
  <si>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</si>
  <si>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</si>
  <si>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</si>
  <si>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</si>
  <si>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</si>
  <si>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</si>
  <si>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</si>
  <si>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</si>
  <si>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</si>
  <si>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</si>
  <si>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</si>
  <si>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</si>
  <si>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</si>
  <si>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</si>
  <si>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</si>
  <si>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</si>
  <si>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</si>
  <si>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</si>
  <si>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</si>
  <si>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</si>
  <si>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</si>
  <si>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</si>
  <si>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</si>
  <si>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</si>
  <si>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</si>
  <si>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</si>
  <si>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</si>
  <si>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</si>
  <si>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</si>
  <si>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</si>
  <si>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</si>
  <si>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</si>
  <si>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</si>
  <si>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</si>
  <si>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</si>
  <si>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</si>
  <si>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</si>
  <si>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</si>
  <si>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</si>
  <si>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</si>
  <si>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</si>
  <si>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</si>
  <si>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</si>
  <si>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</si>
  <si>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</si>
  <si>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</si>
  <si>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</si>
  <si>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</si>
  <si>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</si>
  <si>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</si>
  <si>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</si>
  <si>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</si>
  <si>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</si>
  <si>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</si>
  <si>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</si>
  <si>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</si>
  <si>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</si>
  <si>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</si>
  <si>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</si>
  <si>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</si>
  <si>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</si>
  <si>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</si>
  <si>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</si>
  <si>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</si>
  <si>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</si>
  <si>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</si>
  <si>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</si>
  <si>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</si>
  <si>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</si>
  <si>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</si>
  <si>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</si>
  <si>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</si>
  <si>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</si>
  <si>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</si>
  <si>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</si>
  <si>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</si>
  <si>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</si>
  <si>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</si>
  <si>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</si>
  <si>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</si>
  <si>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</si>
  <si>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</si>
  <si>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</si>
  <si>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</si>
  <si>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</si>
  <si>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</si>
  <si>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</si>
  <si>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</si>
  <si>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</si>
  <si>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</si>
  <si>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</si>
  <si>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</si>
  <si>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</si>
  <si>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</si>
  <si>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</si>
  <si>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</si>
  <si>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</si>
  <si>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</si>
  <si>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</si>
  <si>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</si>
  <si>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</si>
  <si>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</si>
  <si>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</si>
  <si>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</si>
  <si>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</si>
  <si>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</si>
  <si>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</si>
  <si>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</si>
  <si>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</si>
  <si>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</si>
  <si>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</si>
  <si>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</si>
  <si>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</si>
  <si>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</si>
  <si>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</si>
  <si>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</si>
  <si>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</si>
  <si>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</si>
  <si>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</si>
  <si>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</si>
  <si>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</si>
  <si>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</si>
  <si>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</si>
  <si>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</si>
  <si>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</si>
  <si>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</si>
  <si>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</si>
  <si>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</si>
  <si>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</si>
  <si>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</si>
  <si>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</si>
  <si>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</si>
  <si>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</si>
  <si>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</si>
  <si>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</si>
  <si>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</si>
  <si>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</si>
  <si>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</si>
  <si>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</si>
  <si>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</si>
  <si>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</si>
  <si>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</si>
  <si>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</si>
  <si>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</si>
  <si>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</si>
  <si>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</si>
  <si>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</si>
  <si>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</si>
  <si>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</si>
  <si>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</si>
  <si>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</si>
  <si>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</si>
  <si>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</si>
  <si>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</si>
  <si>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</si>
  <si>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</si>
  <si>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</si>
  <si>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</si>
  <si>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</si>
  <si>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</si>
  <si>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</si>
  <si>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</si>
  <si>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</si>
  <si>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</si>
  <si>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</si>
  <si>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</si>
  <si>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</si>
  <si>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</si>
  <si>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</si>
  <si>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</si>
  <si>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</si>
  <si>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</si>
  <si>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</si>
  <si>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</si>
  <si>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</si>
  <si>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</si>
  <si>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</si>
  <si>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</si>
  <si>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</si>
  <si>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</si>
  <si>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</si>
  <si>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</si>
  <si>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</si>
  <si>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</si>
  <si>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</si>
  <si>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</si>
  <si>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</si>
  <si>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</si>
  <si>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</si>
  <si>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</si>
  <si>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</si>
  <si>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</si>
  <si>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</si>
  <si>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</si>
  <si>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</si>
  <si>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</si>
  <si>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</si>
  <si>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</si>
  <si>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</si>
  <si>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</si>
  <si>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</si>
  <si>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</si>
  <si>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</si>
  <si>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</si>
  <si>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</si>
  <si>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</si>
  <si>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</si>
  <si>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</si>
  <si>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</si>
  <si>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</si>
  <si>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</si>
  <si>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</si>
  <si>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</si>
  <si>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</si>
  <si>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</si>
  <si>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</si>
  <si>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</si>
  <si>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</si>
  <si>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</si>
  <si>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</si>
  <si>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</si>
  <si>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</si>
  <si>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</si>
  <si>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</si>
  <si>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</si>
  <si>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</si>
  <si>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</si>
  <si>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</si>
  <si>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</si>
  <si>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</si>
  <si>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</si>
  <si>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</si>
  <si>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</si>
  <si>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</si>
  <si>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</si>
  <si>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</si>
  <si>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</si>
  <si>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</si>
  <si>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</si>
  <si>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</si>
  <si>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</si>
  <si>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</si>
  <si>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</si>
  <si>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</si>
  <si>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</si>
  <si>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</si>
  <si>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</si>
  <si>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</si>
  <si>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</si>
  <si>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</si>
  <si>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</si>
  <si>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</si>
  <si>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</si>
  <si>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</si>
  <si>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</si>
  <si>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</si>
  <si>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</si>
  <si>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</si>
  <si>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</si>
  <si>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</si>
  <si>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</si>
  <si>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</si>
  <si>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</si>
  <si>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</si>
  <si>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</si>
  <si>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</si>
  <si>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</si>
  <si>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</si>
  <si>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</si>
  <si>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</si>
  <si>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</si>
  <si>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</si>
  <si>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</si>
  <si>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</si>
  <si>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</si>
  <si>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</si>
  <si>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</si>
  <si>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</si>
  <si>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</si>
  <si>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</si>
  <si>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</si>
  <si>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</si>
  <si>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</si>
  <si>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</si>
  <si>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</si>
  <si>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</si>
  <si>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</si>
  <si>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</si>
  <si>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</si>
  <si>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</si>
  <si>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</si>
  <si>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</si>
  <si>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</si>
  <si>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</si>
  <si>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</si>
  <si>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</si>
  <si>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</si>
  <si>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</si>
  <si>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</si>
  <si>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</si>
  <si>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</si>
  <si>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</si>
  <si>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</si>
  <si>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</si>
  <si>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</si>
  <si>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</si>
  <si>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</si>
  <si>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</si>
  <si>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</si>
  <si>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</si>
  <si>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</si>
  <si>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</si>
  <si>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</si>
  <si>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</si>
  <si>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</si>
  <si>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</si>
  <si>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</si>
  <si>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</si>
  <si>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</si>
  <si>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</si>
  <si>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</si>
  <si>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</si>
  <si>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</si>
  <si>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</si>
  <si>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</si>
  <si>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</si>
  <si>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</si>
  <si>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</si>
  <si>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</si>
  <si>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</si>
  <si>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</si>
  <si>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</si>
  <si>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</si>
  <si>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</si>
  <si>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</si>
  <si>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</si>
  <si>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</si>
  <si>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</si>
  <si>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</si>
  <si>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</si>
  <si>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</si>
  <si>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</si>
  <si>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</si>
  <si>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</si>
  <si>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</si>
  <si>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</si>
  <si>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</si>
  <si>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</si>
  <si>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</si>
  <si>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</si>
  <si>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</si>
  <si>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</si>
  <si>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</si>
  <si>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</si>
  <si>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</si>
  <si>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</si>
  <si>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</si>
  <si>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</si>
  <si>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</si>
  <si>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</si>
  <si>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</si>
  <si>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</si>
  <si>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</si>
  <si>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</si>
  <si>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</si>
  <si>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</si>
  <si>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</si>
  <si>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</si>
  <si>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</si>
  <si>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</si>
  <si>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</si>
  <si>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</si>
  <si>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</si>
  <si>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</si>
  <si>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</si>
  <si>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</si>
  <si>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</si>
  <si>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</si>
  <si>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</si>
  <si>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</si>
  <si>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</si>
  <si>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</si>
  <si>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</si>
  <si>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</si>
  <si>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</si>
  <si>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</si>
  <si>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</si>
  <si>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</si>
  <si>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</si>
  <si>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</si>
  <si>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</si>
  <si>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</si>
  <si>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</si>
  <si>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</si>
  <si>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</si>
  <si>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</si>
  <si>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</si>
  <si>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</si>
  <si>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</si>
  <si>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</si>
  <si>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</si>
  <si>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</si>
  <si>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</si>
  <si>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</si>
  <si>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</si>
  <si>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</si>
  <si>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</si>
  <si>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</si>
  <si>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</si>
  <si>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</si>
  <si>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</si>
  <si>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</si>
  <si>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</si>
  <si>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</si>
  <si>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</si>
  <si>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</si>
  <si>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</si>
  <si>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</si>
  <si>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</si>
  <si>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</si>
  <si>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</si>
  <si>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</si>
  <si>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</si>
  <si>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</si>
  <si>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</si>
  <si>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</si>
  <si>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</si>
  <si>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</si>
  <si>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</si>
  <si>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</si>
  <si>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</si>
  <si>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</si>
  <si>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</si>
  <si>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</si>
  <si>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</si>
  <si>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</si>
  <si>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</si>
  <si>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</si>
  <si>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</si>
  <si>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</si>
  <si>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</si>
  <si>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</si>
  <si>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</si>
  <si>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</si>
  <si>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</si>
  <si>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</si>
  <si>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</si>
  <si>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</si>
  <si>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</si>
  <si>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</si>
  <si>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</si>
  <si>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</si>
  <si>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</si>
  <si>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</si>
  <si>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</si>
  <si>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</si>
  <si>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</si>
  <si>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</si>
  <si>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</si>
  <si>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</si>
  <si>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</si>
  <si>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</si>
  <si>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</si>
  <si>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</si>
  <si>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</si>
  <si>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</si>
  <si>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</si>
  <si>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</si>
  <si>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</si>
  <si>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</si>
  <si>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</si>
  <si>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</si>
  <si>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</si>
  <si>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</si>
  <si>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</si>
  <si>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</si>
  <si>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</si>
  <si>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</si>
  <si>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</si>
  <si>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</si>
  <si>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</si>
  <si>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</si>
  <si>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</si>
  <si>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</si>
  <si>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</si>
  <si>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</si>
  <si>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</si>
  <si>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</si>
  <si>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</si>
  <si>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</si>
  <si>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</si>
  <si>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</si>
  <si>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</si>
  <si>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</si>
  <si>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</si>
  <si>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</si>
  <si>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</si>
  <si>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</si>
  <si>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</si>
  <si>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</si>
  <si>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</si>
  <si>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</si>
  <si>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</si>
  <si>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</si>
  <si>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</si>
  <si>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</si>
  <si>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</si>
  <si>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</si>
  <si>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</si>
  <si>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</si>
  <si>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</si>
  <si>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</si>
  <si>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</si>
  <si>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</si>
  <si>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</si>
  <si>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</si>
  <si>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</si>
  <si>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</si>
  <si>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</si>
  <si>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</si>
  <si>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</si>
  <si>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</si>
  <si>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</si>
  <si>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</si>
  <si>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</si>
  <si>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</si>
  <si>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</si>
  <si>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</si>
  <si>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</si>
  <si>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</si>
  <si>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</si>
  <si>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</si>
  <si>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</si>
  <si>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</si>
  <si>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</si>
  <si>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</si>
  <si>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</si>
  <si>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</si>
  <si>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</si>
  <si>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</si>
  <si>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</si>
  <si>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</si>
  <si>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</si>
  <si>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</si>
  <si>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</si>
  <si>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</si>
  <si>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</si>
  <si>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</si>
  <si>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</si>
  <si>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</si>
  <si>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</si>
  <si>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</si>
  <si>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</si>
  <si>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</si>
  <si>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</si>
  <si>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</si>
  <si>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</si>
  <si>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</si>
  <si>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</si>
  <si>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</si>
  <si>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</si>
  <si>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</si>
  <si>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</si>
  <si>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</si>
  <si>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</si>
  <si>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</si>
  <si>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</si>
  <si>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</si>
  <si>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</si>
  <si>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</si>
  <si>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</si>
  <si>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</si>
  <si>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</si>
  <si>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</si>
  <si>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</si>
  <si>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</si>
  <si>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</si>
  <si>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</si>
  <si>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</si>
  <si>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</si>
  <si>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</si>
  <si>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</si>
  <si>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</si>
  <si>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</si>
  <si>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</si>
  <si>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</si>
  <si>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</si>
  <si>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</si>
  <si>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</si>
  <si>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</si>
  <si>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</si>
  <si>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</si>
  <si>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</si>
  <si>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</si>
  <si>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</si>
  <si>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</si>
  <si>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</si>
  <si>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</si>
  <si>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</si>
  <si>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</si>
  <si>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</si>
  <si>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</si>
  <si>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</si>
  <si>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</si>
  <si>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</si>
  <si>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</si>
  <si>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</si>
  <si>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</si>
  <si>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</si>
  <si>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</si>
  <si>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</si>
  <si>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</si>
  <si>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</si>
  <si>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</si>
  <si>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</si>
  <si>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</si>
  <si>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</si>
  <si>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</si>
  <si>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</si>
  <si>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</si>
  <si>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</si>
  <si>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</si>
  <si>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</si>
  <si>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</si>
  <si>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</si>
  <si>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</si>
  <si>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</si>
  <si>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</si>
  <si>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</si>
  <si>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</si>
  <si>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</si>
  <si>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</si>
  <si>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</si>
  <si>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</si>
  <si>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</si>
  <si>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</si>
  <si>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</si>
  <si>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</si>
  <si>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</si>
  <si>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</si>
  <si>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</si>
  <si>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</si>
  <si>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</si>
  <si>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</si>
  <si>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</si>
  <si>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</si>
  <si>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</si>
  <si>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</si>
  <si>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</si>
  <si>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</si>
  <si>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</si>
  <si>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</si>
  <si>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</si>
  <si>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</si>
  <si>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</si>
  <si>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</si>
  <si>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</si>
  <si>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</si>
  <si>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</si>
  <si>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</si>
  <si>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</si>
  <si>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</si>
  <si>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</si>
  <si>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</si>
  <si>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</si>
  <si>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</si>
  <si>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</si>
  <si>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</si>
  <si>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</si>
  <si>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</si>
  <si>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</si>
  <si>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</si>
  <si>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</si>
  <si>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</si>
  <si>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</si>
  <si>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</si>
  <si>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</si>
  <si>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</si>
  <si>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</si>
  <si>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</si>
  <si>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</si>
  <si>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</si>
  <si>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</si>
  <si>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</si>
  <si>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</si>
  <si>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</si>
  <si>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</si>
  <si>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</si>
  <si>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</si>
  <si>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</si>
  <si>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</si>
  <si>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</si>
  <si>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</si>
  <si>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</si>
  <si>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</si>
  <si>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</si>
  <si>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</si>
  <si>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</si>
  <si>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</si>
  <si>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</si>
  <si>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</si>
  <si>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</si>
  <si>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</si>
  <si>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</si>
  <si>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</si>
  <si>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</si>
  <si>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</si>
  <si>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</si>
  <si>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</si>
  <si>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</si>
  <si>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</si>
  <si>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</si>
  <si>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</si>
  <si>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</si>
  <si>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</si>
  <si>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</si>
  <si>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</si>
  <si>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</si>
  <si>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</si>
  <si>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</si>
  <si>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</si>
  <si>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</si>
  <si>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</si>
  <si>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</si>
  <si>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</si>
  <si>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</si>
  <si>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</si>
  <si>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</si>
  <si>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</si>
  <si>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</si>
  <si>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</si>
  <si>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</si>
  <si>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</si>
  <si>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</si>
  <si>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</si>
  <si>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</si>
  <si>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</si>
  <si>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</si>
  <si>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</si>
  <si>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</si>
  <si>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</si>
  <si>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</si>
  <si>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</si>
  <si>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</si>
  <si>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</si>
  <si>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</si>
  <si>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</si>
  <si>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</si>
  <si>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</si>
  <si>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</si>
  <si>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</si>
  <si>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</si>
  <si>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</si>
  <si>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</si>
  <si>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</si>
  <si>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</si>
  <si>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</si>
  <si>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</si>
  <si>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</si>
  <si>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</si>
  <si>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</si>
  <si>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</si>
  <si>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</si>
  <si>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</si>
  <si>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</si>
  <si>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</si>
  <si>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</si>
  <si>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</si>
  <si>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</si>
  <si>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</si>
  <si>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</si>
  <si>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</si>
  <si>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</si>
  <si>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</si>
  <si>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</si>
  <si>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</si>
  <si>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</si>
  <si>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</si>
  <si>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</si>
  <si>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</si>
  <si>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</si>
  <si>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</si>
  <si>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</si>
  <si>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</si>
  <si>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</si>
  <si>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</si>
  <si>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</si>
  <si>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</si>
  <si>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</si>
  <si>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</si>
  <si>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</si>
  <si>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</si>
  <si>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</si>
  <si>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</si>
  <si>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</si>
  <si>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</si>
  <si>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</si>
  <si>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</si>
  <si>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</si>
  <si>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</si>
  <si>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</si>
  <si>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</si>
  <si>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</si>
  <si>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</si>
  <si>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</si>
  <si>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</si>
  <si>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</si>
  <si>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</si>
  <si>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</si>
  <si>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</si>
  <si>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</si>
  <si>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</si>
  <si>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</si>
  <si>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</si>
  <si>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</si>
  <si>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</si>
  <si>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</si>
  <si>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</si>
  <si>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</si>
  <si>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</si>
  <si>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</si>
  <si>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</si>
  <si>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</si>
  <si>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</si>
  <si>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</si>
  <si>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</si>
  <si>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</si>
  <si>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</si>
  <si>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</si>
  <si>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</si>
  <si>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</si>
  <si>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</si>
  <si>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</si>
  <si>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</si>
  <si>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</si>
  <si>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</si>
  <si>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</si>
  <si>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</si>
  <si>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</si>
  <si>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</si>
  <si>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</si>
  <si>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</si>
  <si>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</si>
  <si>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</si>
  <si>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</si>
  <si>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</si>
  <si>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</si>
  <si>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</si>
  <si>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</si>
  <si>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</si>
  <si>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</si>
  <si>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</si>
  <si>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</si>
  <si>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</si>
  <si>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</si>
  <si>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</si>
  <si>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</si>
  <si>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</si>
  <si>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</si>
  <si>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</si>
  <si>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</si>
  <si>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</si>
  <si>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</si>
  <si>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</si>
  <si>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</si>
  <si>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</si>
  <si>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</si>
  <si>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</si>
  <si>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</si>
  <si>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</si>
  <si>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</si>
  <si>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</si>
  <si>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</si>
  <si>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</si>
  <si>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</si>
  <si>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</si>
  <si>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</si>
  <si>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</si>
  <si>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</si>
  <si>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</si>
  <si>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</si>
  <si>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</si>
  <si>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</si>
  <si>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</si>
  <si>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</si>
  <si>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</si>
  <si>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</si>
  <si>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</si>
  <si>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</si>
  <si>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</si>
  <si>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</si>
  <si>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</si>
  <si>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</si>
  <si>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</si>
  <si>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</si>
  <si>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</si>
  <si>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</si>
  <si>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</si>
  <si>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</si>
  <si>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</si>
  <si>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</si>
  <si>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</si>
  <si>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</si>
  <si>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</si>
  <si>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</si>
  <si>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</si>
  <si>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</si>
  <si>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</si>
  <si>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</si>
  <si>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</si>
  <si>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</si>
  <si>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</si>
  <si>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</si>
  <si>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</si>
  <si>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</si>
  <si>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</si>
  <si>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</si>
  <si>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</si>
  <si>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</si>
  <si>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</si>
  <si>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</si>
  <si>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</si>
  <si>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</si>
  <si>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</si>
  <si>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</si>
  <si>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</si>
  <si>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</si>
  <si>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</si>
  <si>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</si>
  <si>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</si>
  <si>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</si>
  <si>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</si>
  <si>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</si>
  <si>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</si>
  <si>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</si>
  <si>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</si>
  <si>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</si>
  <si>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</si>
  <si>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</si>
  <si>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</si>
  <si>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</si>
  <si>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</si>
  <si>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</si>
  <si>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</si>
  <si>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</si>
  <si>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</si>
  <si>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</si>
  <si>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</si>
  <si>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</si>
  <si>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</si>
  <si>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</si>
  <si>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</si>
  <si>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</si>
  <si>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</si>
  <si>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</si>
  <si>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</si>
  <si>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</si>
  <si>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</si>
  <si>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</si>
  <si>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</si>
  <si>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</si>
  <si>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</si>
  <si>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</si>
  <si>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</si>
  <si>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</si>
  <si>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</si>
  <si>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</si>
  <si>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</si>
  <si>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</si>
  <si>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</si>
  <si>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</si>
  <si>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</si>
  <si>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</si>
  <si>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</si>
  <si>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</si>
  <si>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</si>
  <si>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</si>
  <si>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</si>
  <si>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</si>
  <si>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</si>
  <si>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</si>
  <si>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</si>
  <si>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</si>
  <si>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</si>
  <si>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</si>
  <si>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</si>
  <si>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</si>
  <si>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</si>
  <si>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</si>
  <si>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</si>
  <si>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</si>
  <si>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</si>
  <si>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</si>
  <si>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</si>
  <si>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</si>
  <si>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</si>
  <si>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</si>
  <si>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</si>
  <si>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</si>
  <si>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</si>
  <si>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</si>
  <si>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</si>
  <si>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</si>
  <si>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</si>
  <si>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</si>
  <si>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</si>
  <si>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</si>
  <si>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</si>
  <si>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</si>
  <si>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</si>
  <si>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</si>
  <si>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</si>
  <si>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</si>
  <si>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</si>
  <si>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</si>
  <si>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</si>
  <si>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</si>
  <si>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</si>
  <si>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</si>
  <si>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</si>
  <si>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</si>
  <si>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</si>
  <si>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</si>
  <si>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</si>
  <si>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</si>
  <si>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</si>
  <si>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</si>
  <si>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</si>
  <si>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</si>
  <si>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</si>
  <si>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</si>
  <si>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</si>
  <si>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</si>
  <si>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</si>
  <si>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</si>
  <si>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</si>
  <si>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</si>
  <si>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</si>
  <si>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</si>
  <si>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</si>
  <si>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</si>
  <si>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</si>
  <si>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</si>
  <si>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</si>
  <si>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</si>
  <si>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</si>
  <si>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</si>
  <si>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</si>
  <si>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</si>
  <si>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</si>
  <si>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</si>
  <si>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</si>
  <si>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</si>
  <si>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</si>
  <si>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</si>
  <si>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</si>
  <si>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</si>
  <si>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</si>
  <si>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</si>
  <si>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</si>
  <si>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</si>
  <si>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</si>
  <si>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</si>
  <si>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</si>
  <si>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</si>
  <si>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</si>
  <si>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</si>
  <si>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</si>
  <si>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</si>
  <si>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</si>
  <si>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</si>
  <si>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</si>
  <si>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</si>
  <si>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</si>
  <si>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</si>
  <si>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</si>
  <si>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</si>
  <si>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</si>
  <si>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</si>
  <si>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</si>
  <si>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</si>
  <si>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</si>
  <si>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</si>
  <si>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</si>
  <si>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</si>
  <si>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</si>
  <si>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</si>
  <si>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</si>
  <si>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</si>
  <si>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</si>
  <si>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</si>
  <si>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</si>
  <si>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</si>
  <si>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</si>
  <si>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</si>
  <si>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</si>
  <si>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</si>
  <si>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</si>
  <si>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</si>
  <si>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</si>
  <si>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</si>
  <si>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</si>
  <si>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</si>
  <si>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</si>
  <si>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</si>
  <si>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</si>
  <si>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</si>
  <si>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</si>
  <si>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</si>
  <si>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</si>
  <si>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</si>
  <si>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</si>
  <si>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</si>
  <si>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</si>
  <si>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</si>
  <si>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</si>
  <si>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</si>
  <si>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</si>
  <si>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</si>
  <si>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</si>
  <si>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</si>
  <si>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</si>
  <si>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</si>
  <si>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</si>
  <si>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</si>
  <si>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</si>
  <si>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</si>
  <si>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</si>
  <si>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</si>
  <si>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</si>
  <si>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</si>
  <si>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</si>
  <si>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</si>
  <si>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</si>
  <si>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</si>
  <si>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</si>
  <si>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</si>
  <si>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</si>
  <si>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</si>
  <si>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</si>
  <si>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</si>
  <si>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</si>
  <si>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</si>
  <si>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</si>
  <si>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</si>
  <si>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</si>
  <si>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</si>
  <si>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</si>
  <si>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</si>
  <si>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</si>
  <si>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</si>
  <si>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</si>
  <si>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</si>
  <si>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</si>
  <si>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</si>
  <si>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</si>
  <si>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</si>
  <si>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</si>
  <si>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</si>
  <si>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</si>
  <si>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</si>
  <si>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</si>
  <si>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</si>
  <si>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</si>
  <si>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</si>
  <si>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</si>
  <si>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</si>
  <si>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</si>
  <si>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</si>
  <si>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</si>
  <si>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</si>
  <si>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</si>
  <si>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</si>
  <si>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</si>
  <si>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</si>
  <si>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</si>
  <si>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</si>
  <si>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</si>
  <si>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</si>
  <si>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</si>
  <si>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</si>
  <si>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</si>
  <si>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</si>
  <si>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</si>
  <si>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</si>
  <si>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</si>
  <si>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</si>
  <si>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</si>
  <si>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</si>
  <si>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</si>
  <si>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</si>
  <si>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</si>
  <si>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</si>
  <si>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</si>
  <si>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</si>
  <si>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</si>
  <si>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</si>
  <si>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</si>
  <si>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</si>
  <si>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</si>
  <si>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</si>
  <si>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</si>
  <si>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</si>
  <si>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</si>
  <si>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</si>
  <si>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</si>
  <si>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</si>
  <si>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</si>
  <si>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</si>
  <si>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</si>
  <si>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</si>
  <si>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</si>
  <si>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</si>
  <si>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</si>
  <si>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</si>
  <si>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</si>
  <si>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</si>
  <si>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</si>
  <si>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</si>
  <si>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</si>
  <si>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</si>
  <si>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</si>
  <si>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</si>
  <si>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</si>
  <si>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</si>
  <si>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</si>
  <si>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</si>
  <si>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</si>
  <si>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</si>
  <si>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</si>
  <si>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</si>
  <si>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</si>
  <si>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</si>
  <si>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</si>
  <si>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</si>
  <si>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</si>
  <si>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</si>
  <si>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</si>
  <si>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</si>
  <si>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</si>
  <si>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</si>
  <si>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</si>
  <si>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</si>
  <si>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</si>
  <si>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</si>
  <si>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</si>
  <si>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</si>
  <si>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</si>
  <si>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</si>
  <si>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</si>
  <si>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</si>
  <si>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</si>
  <si>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</si>
  <si>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</si>
  <si>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</si>
  <si>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</si>
  <si>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</si>
  <si>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</si>
  <si>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</si>
  <si>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</si>
  <si>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</si>
  <si>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</si>
  <si>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</si>
  <si>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</si>
  <si>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</si>
  <si>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</si>
  <si>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</si>
  <si>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</si>
  <si>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</si>
  <si>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</si>
  <si>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</si>
  <si>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</si>
  <si>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</si>
  <si>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</si>
  <si>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</si>
  <si>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</si>
  <si>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</si>
  <si>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</si>
  <si>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</si>
  <si>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</si>
  <si>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</si>
  <si>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</si>
  <si>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</si>
  <si>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</si>
  <si>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</si>
  <si>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</si>
  <si>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</si>
  <si>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</si>
  <si>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</si>
  <si>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</si>
  <si>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</si>
  <si>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</si>
  <si>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</si>
  <si>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</si>
  <si>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</si>
  <si>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</si>
  <si>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</si>
  <si>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</si>
  <si>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</si>
  <si>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</si>
  <si>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</si>
  <si>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</si>
  <si>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</si>
  <si>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</si>
  <si>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</si>
  <si>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</si>
  <si>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</si>
  <si>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</si>
  <si>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</si>
  <si>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</si>
  <si>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</si>
  <si>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</si>
  <si>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</si>
  <si>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</si>
  <si>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</si>
  <si>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</si>
  <si>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</si>
  <si>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</si>
  <si>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</si>
  <si>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</si>
  <si>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</si>
  <si>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</si>
  <si>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</si>
  <si>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</si>
  <si>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</si>
  <si>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</si>
  <si>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</si>
  <si>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</si>
  <si>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</si>
  <si>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</si>
  <si>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</si>
  <si>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</si>
  <si>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</si>
  <si>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</si>
  <si>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</si>
  <si>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</si>
  <si>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</si>
  <si>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</si>
  <si>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</si>
  <si>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</si>
  <si>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</si>
  <si>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</si>
  <si>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</si>
  <si>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</si>
  <si>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</si>
  <si>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</si>
  <si>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</si>
  <si>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</si>
  <si>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</si>
  <si>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</si>
  <si>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</si>
  <si>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</si>
  <si>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</si>
  <si>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</si>
  <si>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</si>
  <si>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</si>
  <si>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</si>
  <si>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</si>
  <si>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</si>
  <si>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</si>
  <si>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</si>
  <si>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</si>
  <si>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</si>
  <si>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</si>
  <si>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</si>
  <si>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</si>
  <si>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</si>
  <si>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</si>
  <si>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</si>
  <si>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</si>
  <si>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</si>
  <si>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</si>
  <si>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</si>
  <si>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</si>
  <si>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</si>
  <si>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</si>
  <si>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</si>
  <si>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</si>
  <si>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</si>
  <si>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</si>
  <si>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</si>
  <si>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</si>
  <si>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</si>
  <si>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</si>
  <si>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</si>
  <si>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</si>
  <si>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</si>
  <si>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</si>
  <si>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</si>
  <si>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</si>
  <si>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</si>
  <si>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</si>
  <si>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</si>
  <si>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</si>
  <si>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</si>
  <si>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</si>
  <si>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</si>
  <si>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</si>
  <si>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</si>
  <si>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</si>
  <si>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</si>
  <si>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</si>
  <si>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</si>
  <si>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</si>
  <si>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</si>
  <si>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</si>
  <si>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</si>
  <si>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</si>
  <si>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</si>
  <si>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</si>
  <si>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</si>
  <si>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</si>
  <si>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</si>
  <si>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</si>
  <si>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</si>
  <si>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</si>
  <si>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</si>
  <si>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</si>
  <si>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</si>
  <si>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</si>
  <si>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</si>
  <si>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</si>
  <si>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</si>
  <si>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</si>
  <si>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</si>
  <si>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</si>
  <si>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</si>
  <si>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</si>
  <si>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</si>
  <si>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</si>
  <si>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</si>
  <si>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</si>
  <si>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</si>
  <si>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</si>
  <si>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</si>
  <si>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</si>
  <si>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</si>
  <si>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</si>
  <si>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</si>
  <si>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</si>
  <si>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</si>
  <si>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</si>
  <si>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</si>
  <si>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</si>
  <si>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</si>
  <si>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</si>
  <si>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</si>
  <si>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</si>
  <si>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</si>
  <si>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</si>
  <si>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</si>
  <si>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</si>
  <si>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</si>
  <si>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</si>
  <si>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</si>
  <si>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</si>
  <si>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</si>
  <si>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</si>
  <si>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</si>
  <si>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</si>
  <si>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</si>
  <si>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</si>
  <si>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</si>
  <si>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</si>
  <si>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</si>
  <si>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</si>
  <si>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</si>
  <si>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</si>
  <si>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</si>
  <si>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</si>
  <si>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</si>
  <si>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</si>
  <si>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</si>
  <si>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</si>
  <si>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</si>
  <si>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</si>
  <si>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</si>
  <si>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</si>
  <si>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</si>
  <si>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</si>
  <si>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</si>
  <si>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</si>
  <si>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</si>
  <si>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</si>
  <si>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</si>
  <si>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</si>
  <si>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</si>
  <si>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</si>
  <si>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</si>
  <si>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</si>
  <si>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</si>
  <si>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</si>
  <si>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</si>
  <si>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</si>
  <si>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</si>
  <si>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</si>
  <si>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</si>
  <si>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</si>
  <si>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</si>
  <si>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</si>
  <si>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</si>
  <si>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</si>
  <si>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</si>
  <si>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</si>
  <si>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</si>
  <si>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</si>
  <si>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</si>
  <si>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</si>
  <si>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</si>
  <si>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</si>
  <si>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</si>
  <si>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</si>
  <si>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</si>
  <si>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</si>
  <si>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</si>
  <si>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</si>
  <si>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</si>
  <si>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</si>
  <si>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</si>
  <si>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</si>
  <si>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</si>
  <si>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</si>
  <si>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</si>
  <si>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</si>
  <si>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</si>
  <si>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</si>
  <si>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</si>
  <si>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</si>
  <si>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</si>
  <si>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</si>
  <si>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</si>
  <si>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</si>
  <si>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</si>
  <si>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</si>
  <si>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</si>
  <si>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</si>
  <si>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</si>
  <si>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</si>
  <si>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</si>
  <si>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</si>
  <si>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</si>
  <si>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</si>
  <si>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</si>
  <si>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</si>
  <si>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</si>
  <si>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</si>
  <si>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</si>
  <si>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</si>
  <si>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</si>
  <si>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</si>
  <si>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</si>
  <si>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</si>
  <si>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</si>
  <si>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</si>
  <si>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</si>
  <si>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</si>
  <si>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</si>
  <si>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</si>
  <si>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</si>
  <si>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</si>
  <si>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</si>
  <si>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</si>
  <si>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</si>
  <si>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</si>
  <si>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</si>
  <si>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</si>
  <si>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</si>
  <si>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</si>
  <si>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</si>
  <si>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</si>
  <si>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</si>
  <si>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</si>
  <si>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</si>
  <si>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</si>
  <si>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</si>
  <si>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</si>
  <si>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</si>
  <si>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</si>
  <si>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</si>
  <si>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</si>
  <si>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</si>
  <si>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</si>
  <si>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</si>
  <si>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</si>
  <si>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</si>
  <si>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</si>
  <si>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</si>
  <si>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</si>
  <si>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</si>
  <si>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</si>
  <si>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</si>
  <si>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</si>
  <si>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</si>
  <si>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</si>
  <si>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</si>
  <si>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</si>
  <si>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</si>
  <si>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</si>
  <si>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</si>
  <si>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</si>
  <si>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</si>
  <si>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</si>
  <si>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</si>
  <si>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</si>
  <si>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</si>
  <si>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</si>
  <si>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</si>
  <si>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</si>
  <si>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</si>
  <si>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</si>
  <si>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</si>
  <si>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</si>
  <si>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</si>
  <si>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</si>
  <si>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</si>
  <si>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</si>
  <si>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</si>
  <si>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</si>
  <si>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</si>
  <si>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</si>
  <si>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</si>
  <si>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</si>
  <si>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</si>
  <si>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</si>
  <si>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</si>
  <si>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</si>
  <si>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</si>
  <si>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</si>
  <si>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</si>
  <si>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</si>
  <si>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</si>
  <si>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</si>
  <si>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</si>
  <si>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</si>
  <si>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</si>
  <si>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</si>
  <si>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</si>
  <si>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</si>
  <si>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</si>
  <si>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</si>
  <si>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</si>
  <si>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</si>
  <si>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</si>
  <si>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</si>
  <si>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</si>
  <si>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</si>
  <si>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</si>
  <si>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</si>
  <si>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</si>
  <si>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</si>
  <si>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</si>
  <si>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</si>
  <si>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</si>
  <si>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</si>
  <si>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</si>
  <si>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</si>
  <si>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</si>
  <si>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</si>
  <si>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</si>
  <si>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</si>
  <si>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</si>
  <si>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</si>
  <si>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</si>
  <si>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</si>
  <si>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</si>
  <si>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</si>
  <si>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</si>
  <si>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</si>
  <si>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</si>
  <si>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</si>
  <si>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</si>
  <si>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</si>
  <si>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</si>
  <si>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</si>
  <si>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</si>
  <si>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</si>
  <si>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</si>
  <si>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</si>
  <si>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</si>
  <si>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</si>
  <si>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</si>
  <si>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</si>
  <si>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</si>
  <si>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</si>
  <si>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</si>
  <si>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</si>
  <si>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</si>
  <si>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</si>
  <si>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</si>
  <si>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</si>
  <si>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</si>
  <si>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</si>
  <si>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</si>
  <si>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</si>
  <si>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</si>
  <si>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</si>
  <si>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</si>
  <si>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</si>
  <si>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</si>
  <si>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</si>
  <si>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</si>
  <si>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</si>
  <si>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</si>
  <si>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</si>
  <si>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</si>
  <si>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</si>
  <si>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</si>
  <si>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</si>
  <si>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</si>
  <si>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</si>
  <si>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</si>
  <si>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</si>
  <si>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</si>
  <si>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</si>
  <si>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</si>
  <si>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</si>
  <si>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</si>
  <si>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</si>
  <si>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</si>
  <si>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</si>
  <si>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</si>
  <si>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</si>
  <si>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</si>
  <si>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</si>
  <si>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</si>
  <si>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</si>
  <si>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</si>
  <si>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</si>
  <si>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</si>
  <si>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</si>
  <si>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</si>
  <si>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</si>
  <si>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</si>
  <si>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</si>
  <si>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</si>
  <si>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</si>
  <si>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</si>
  <si>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</si>
  <si>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</si>
  <si>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</si>
  <si>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</si>
  <si>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</si>
  <si>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</si>
  <si>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</si>
  <si>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</si>
  <si>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</si>
  <si>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</si>
  <si>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</si>
  <si>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</si>
  <si>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</si>
  <si>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</si>
  <si>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</si>
  <si>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</si>
  <si>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</si>
  <si>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</si>
  <si>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</si>
  <si>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</si>
  <si>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</si>
  <si>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</si>
  <si>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</si>
  <si>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</si>
  <si>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</si>
  <si>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</si>
  <si>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</si>
  <si>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</si>
  <si>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</si>
  <si>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</si>
  <si>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</si>
  <si>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</si>
  <si>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</si>
  <si>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</si>
  <si>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</si>
  <si>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</si>
  <si>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</si>
  <si>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</si>
  <si>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</si>
  <si>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</si>
  <si>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</si>
  <si>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</si>
  <si>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</si>
  <si>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</si>
  <si>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</si>
  <si>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</si>
  <si>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</si>
  <si>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</si>
  <si>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</si>
  <si>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</si>
  <si>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</si>
  <si>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</si>
  <si>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</si>
  <si>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</si>
  <si>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</si>
  <si>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</si>
  <si>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</si>
  <si>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</si>
  <si>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</si>
  <si>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</si>
  <si>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</si>
  <si>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</si>
  <si>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</si>
  <si>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</si>
  <si>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</si>
  <si>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</si>
  <si>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</si>
  <si>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</si>
  <si>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</si>
  <si>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</si>
  <si>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</si>
  <si>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</si>
  <si>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</si>
  <si>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</si>
  <si>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</si>
  <si>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</si>
  <si>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</si>
  <si>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</si>
  <si>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</si>
  <si>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</si>
  <si>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</si>
  <si>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</si>
  <si>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</si>
  <si>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</si>
  <si>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</si>
  <si>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</si>
  <si>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</si>
  <si>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</si>
  <si>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</si>
  <si>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</si>
  <si>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</si>
  <si>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</si>
  <si>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</si>
  <si>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</si>
  <si>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</si>
  <si>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</si>
  <si>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</si>
  <si>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</si>
  <si>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</si>
  <si>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</si>
  <si>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</si>
  <si>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</si>
  <si>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</si>
  <si>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</si>
  <si>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</si>
  <si>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</si>
  <si>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</si>
  <si>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</si>
  <si>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</si>
  <si>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</si>
  <si>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</si>
  <si>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</si>
  <si>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</si>
  <si>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</si>
  <si>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</si>
  <si>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</si>
  <si>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</si>
  <si>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</si>
  <si>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</si>
  <si>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</si>
  <si>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</si>
  <si>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</si>
  <si>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</si>
  <si>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</si>
  <si>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</si>
  <si>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</si>
  <si>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</si>
  <si>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</si>
  <si>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</si>
  <si>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</si>
  <si>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</si>
  <si>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</si>
  <si>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</si>
  <si>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</si>
  <si>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</si>
  <si>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</si>
  <si>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</si>
  <si>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</si>
  <si>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</si>
  <si>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</si>
  <si>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</si>
  <si>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</si>
  <si>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</si>
  <si>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</si>
  <si>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</si>
  <si>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</si>
  <si>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</si>
  <si>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</si>
  <si>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</si>
  <si>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</si>
  <si>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</si>
  <si>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</si>
  <si>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</si>
  <si>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</si>
  <si>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</si>
  <si>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</si>
  <si>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</si>
  <si>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</si>
  <si>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</si>
  <si>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</si>
  <si>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</si>
  <si>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</si>
  <si>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</si>
  <si>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</si>
  <si>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</si>
  <si>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</si>
  <si>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</si>
  <si>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</si>
  <si>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</si>
  <si>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</si>
  <si>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</si>
  <si>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</si>
  <si>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</si>
  <si>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</si>
  <si>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</si>
  <si>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</si>
  <si>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</si>
  <si>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</si>
  <si>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</si>
  <si>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</si>
  <si>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</si>
  <si>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</si>
  <si>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</si>
  <si>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</si>
  <si>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</si>
  <si>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</si>
  <si>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</si>
  <si>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</si>
  <si>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</si>
  <si>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</si>
  <si>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</si>
  <si>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</si>
  <si>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</si>
  <si>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</si>
  <si>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</si>
  <si>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</si>
  <si>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</si>
  <si>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</si>
  <si>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</si>
  <si>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</si>
  <si>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</si>
  <si>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</si>
  <si>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</si>
  <si>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</si>
  <si>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</si>
  <si>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</si>
  <si>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</si>
  <si>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</si>
  <si>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</si>
  <si>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</si>
  <si>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</si>
  <si>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</si>
  <si>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</si>
  <si>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</si>
  <si>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</si>
  <si>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</si>
  <si>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</si>
  <si>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</si>
  <si>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</si>
  <si>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</si>
  <si>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</si>
  <si>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</si>
  <si>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</si>
  <si>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</si>
  <si>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</si>
  <si>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</si>
  <si>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</si>
  <si>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</si>
  <si>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</si>
  <si>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</si>
  <si>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</si>
  <si>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</si>
  <si>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</si>
  <si>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</si>
  <si>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</si>
  <si>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</si>
  <si>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</si>
  <si>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</si>
  <si>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</si>
  <si>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</si>
  <si>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</si>
  <si>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</si>
  <si>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</si>
  <si>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</si>
  <si>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</si>
  <si>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</si>
  <si>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</si>
  <si>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</si>
  <si>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</si>
  <si>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</si>
  <si>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</si>
  <si>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</si>
  <si>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</si>
  <si>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</si>
  <si>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</si>
  <si>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</si>
  <si>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</si>
  <si>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</si>
  <si>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</si>
  <si>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</si>
  <si>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</si>
  <si>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</si>
  <si>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</si>
  <si>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</si>
  <si>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</si>
  <si>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</si>
  <si>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</si>
  <si>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</si>
  <si>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</si>
  <si>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</si>
  <si>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</si>
  <si>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</si>
  <si>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</si>
  <si>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</si>
  <si>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</si>
  <si>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</si>
  <si>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</si>
  <si>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</si>
  <si>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</si>
  <si>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</si>
  <si>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</si>
  <si>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</si>
  <si>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</si>
  <si>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</si>
  <si>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</si>
  <si>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</si>
  <si>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</si>
  <si>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</si>
  <si>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</si>
  <si>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</si>
  <si>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</si>
  <si>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</si>
  <si>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</si>
  <si>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</si>
  <si>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</si>
  <si>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</si>
  <si>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</si>
  <si>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</si>
  <si>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</si>
  <si>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</si>
  <si>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</si>
  <si>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</si>
  <si>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</si>
  <si>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</si>
  <si>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</si>
  <si>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</si>
  <si>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</si>
  <si>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</si>
  <si>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</si>
  <si>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</si>
  <si>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</si>
  <si>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</si>
  <si>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</si>
  <si>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</si>
  <si>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</si>
  <si>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</si>
  <si>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</si>
  <si>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</si>
  <si>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</si>
  <si>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</si>
  <si>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</si>
  <si>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</si>
  <si>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</si>
  <si>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</si>
  <si>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</si>
  <si>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</si>
  <si>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</si>
  <si>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</si>
  <si>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</si>
  <si>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</si>
  <si>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</si>
  <si>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</si>
  <si>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</si>
  <si>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</si>
  <si>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</si>
  <si>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</si>
  <si>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</si>
  <si>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</si>
  <si>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</si>
  <si>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</si>
  <si>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</si>
  <si>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</si>
  <si>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</si>
  <si>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</si>
  <si>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</si>
  <si>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</si>
  <si>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</si>
  <si>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</si>
  <si>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</si>
  <si>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</si>
  <si>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</si>
  <si>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</si>
  <si>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</si>
  <si>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</si>
  <si>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</si>
  <si>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</si>
  <si>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</si>
  <si>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</si>
  <si>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</si>
  <si>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</si>
  <si>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</si>
  <si>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</si>
  <si>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</si>
  <si>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</si>
  <si>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</si>
  <si>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</si>
  <si>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</si>
  <si>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</si>
  <si>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</si>
  <si>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</si>
  <si>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</si>
  <si>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</si>
  <si>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</si>
  <si>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</si>
  <si>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</si>
  <si>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</si>
  <si>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</si>
  <si>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</si>
  <si>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</si>
  <si>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</si>
  <si>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</si>
  <si>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</si>
  <si>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</si>
  <si>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</si>
  <si>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</si>
  <si>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</si>
  <si>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</si>
  <si>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</si>
  <si>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</si>
  <si>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</si>
  <si>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</si>
  <si>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</si>
  <si>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</si>
  <si>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</si>
  <si>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</si>
  <si>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</si>
  <si>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</si>
  <si>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</si>
  <si>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</si>
  <si>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</si>
  <si>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</si>
  <si>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</si>
  <si>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</si>
  <si>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</si>
  <si>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</si>
  <si>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</si>
  <si>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</si>
  <si>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</si>
  <si>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</si>
  <si>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</si>
  <si>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</si>
  <si>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</si>
  <si>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</si>
  <si>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</si>
  <si>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</si>
  <si>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</si>
  <si>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</si>
  <si>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</si>
  <si>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</si>
  <si>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</si>
  <si>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</si>
  <si>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</si>
  <si>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</si>
  <si>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</si>
  <si>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</si>
  <si>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</si>
  <si>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</si>
  <si>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</si>
  <si>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</si>
  <si>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</si>
  <si>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</si>
  <si>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</si>
  <si>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</si>
  <si>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</si>
  <si>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</si>
  <si>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</si>
  <si>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</si>
  <si>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</si>
  <si>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</si>
  <si>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</si>
  <si>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</si>
  <si>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</si>
  <si>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</si>
  <si>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</si>
  <si>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</si>
  <si>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</si>
  <si>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</si>
  <si>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</si>
  <si>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</si>
  <si>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</si>
  <si>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</si>
  <si>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</si>
  <si>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</si>
  <si>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</si>
  <si>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</si>
  <si>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</si>
  <si>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</si>
  <si>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</si>
  <si>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</si>
  <si>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</si>
  <si>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</si>
  <si>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</si>
  <si>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</si>
  <si>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</si>
  <si>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</si>
  <si>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</si>
  <si>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</si>
  <si>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</si>
  <si>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</si>
  <si>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</si>
  <si>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</si>
  <si>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</si>
  <si>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</si>
  <si>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</si>
  <si>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</si>
  <si>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</si>
  <si>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</si>
  <si>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</si>
  <si>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</si>
  <si>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</si>
  <si>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</si>
  <si>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</si>
  <si>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</si>
  <si>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</si>
  <si>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</si>
  <si>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</si>
  <si>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</si>
  <si>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</si>
  <si>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</si>
  <si>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</si>
  <si>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</si>
  <si>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</si>
  <si>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</si>
  <si>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</si>
  <si>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</si>
  <si>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</si>
  <si>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</si>
  <si>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</si>
  <si>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</si>
  <si>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</si>
  <si>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</si>
  <si>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</si>
  <si>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</si>
  <si>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</si>
  <si>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</si>
  <si>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</si>
  <si>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</si>
  <si>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</si>
  <si>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</si>
  <si>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</si>
  <si>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</si>
  <si>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</si>
  <si>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</si>
  <si>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</si>
  <si>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</si>
  <si>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</si>
  <si>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</si>
  <si>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</si>
  <si>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</si>
  <si>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</si>
  <si>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</si>
  <si>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</si>
  <si>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</si>
  <si>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</si>
  <si>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</si>
  <si>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</si>
  <si>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</si>
  <si>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</si>
  <si>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</si>
  <si>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</si>
  <si>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</si>
  <si>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</si>
  <si>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</si>
  <si>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</si>
  <si>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</si>
  <si>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</si>
  <si>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</si>
  <si>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</si>
  <si>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</si>
  <si>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</si>
  <si>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</si>
  <si>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</si>
  <si>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</si>
  <si>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</si>
  <si>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</si>
  <si>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</si>
  <si>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</si>
  <si>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</si>
  <si>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</si>
  <si>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</si>
  <si>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</si>
  <si>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</si>
  <si>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</si>
  <si>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</si>
  <si>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</si>
  <si>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</si>
  <si>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</si>
  <si>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</si>
  <si>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</si>
  <si>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</si>
  <si>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</si>
  <si>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</si>
  <si>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</si>
  <si>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</si>
  <si>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</si>
  <si>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</si>
  <si>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</si>
  <si>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</si>
  <si>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</si>
  <si>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</si>
  <si>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</si>
  <si>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</si>
  <si>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</si>
  <si>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</si>
  <si>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</si>
  <si>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</si>
  <si>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</si>
  <si>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</si>
  <si>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</si>
  <si>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</si>
  <si>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</si>
  <si>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</si>
  <si>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</si>
  <si>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</si>
  <si>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</si>
  <si>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</si>
  <si>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</si>
  <si>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</si>
  <si>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</si>
  <si>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</si>
  <si>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</si>
  <si>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</si>
  <si>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</si>
  <si>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</si>
  <si>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</si>
  <si>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</si>
  <si>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</si>
  <si>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</si>
  <si>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</si>
  <si>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</si>
  <si>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</si>
  <si>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</si>
  <si>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</si>
  <si>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</si>
  <si>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</si>
  <si>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</si>
  <si>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</si>
  <si>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</si>
  <si>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</si>
  <si>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</si>
  <si>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</si>
  <si>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</si>
  <si>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</si>
  <si>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</si>
  <si>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</si>
  <si>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</si>
  <si>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</si>
  <si>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</si>
  <si>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</si>
  <si>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</si>
  <si>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</si>
  <si>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</si>
  <si>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</si>
  <si>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</si>
  <si>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</si>
  <si>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</si>
  <si>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</si>
  <si>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</si>
  <si>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</si>
  <si>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</si>
  <si>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</si>
  <si>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</si>
  <si>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</si>
  <si>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</si>
  <si>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</si>
  <si>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</si>
  <si>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</si>
  <si>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</si>
  <si>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</si>
  <si>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</si>
  <si>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</si>
  <si>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</si>
  <si>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</si>
  <si>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</si>
  <si>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</si>
  <si>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</si>
  <si>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</si>
  <si>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</si>
  <si>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</si>
  <si>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</si>
  <si>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</si>
  <si>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</si>
  <si>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</si>
  <si>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</si>
  <si>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</si>
  <si>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</si>
  <si>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</si>
  <si>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</si>
  <si>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</si>
  <si>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</si>
  <si>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</si>
  <si>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</si>
  <si>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</si>
  <si>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</si>
  <si>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</si>
  <si>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</si>
  <si>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</si>
  <si>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</si>
  <si>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</si>
  <si>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</si>
  <si>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</si>
  <si>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</si>
  <si>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</si>
  <si>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</si>
  <si>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</si>
  <si>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</si>
  <si>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</si>
  <si>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</si>
  <si>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</si>
  <si>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</si>
  <si>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</si>
  <si>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</si>
  <si>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</si>
  <si>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</si>
  <si>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</si>
  <si>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</si>
  <si>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</si>
  <si>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</si>
  <si>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</si>
  <si>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</si>
  <si>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</si>
  <si>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</si>
  <si>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</si>
  <si>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</si>
  <si>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</si>
  <si>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</si>
  <si>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</si>
  <si>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</si>
  <si>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</si>
  <si>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</si>
  <si>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</si>
  <si>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</si>
  <si>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</si>
  <si>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</si>
  <si>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</si>
  <si>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</si>
  <si>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</si>
  <si>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</si>
  <si>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</si>
  <si>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</si>
  <si>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</si>
  <si>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</si>
  <si>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</si>
  <si>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</si>
  <si>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</si>
  <si>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</si>
  <si>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</si>
  <si>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</si>
  <si>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</si>
  <si>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</si>
  <si>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</si>
  <si>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</si>
  <si>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</si>
  <si>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</si>
  <si>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</si>
  <si>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</si>
  <si>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</si>
  <si>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</si>
  <si>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</si>
  <si>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</si>
  <si>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</si>
  <si>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</si>
  <si>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</si>
  <si>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</si>
  <si>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</si>
  <si>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</si>
  <si>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</si>
  <si>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</si>
  <si>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</si>
  <si>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</si>
  <si>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</si>
  <si>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</si>
  <si>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</si>
  <si>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</si>
  <si>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</si>
  <si>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</si>
  <si>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</si>
  <si>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</si>
  <si>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</si>
  <si>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</si>
  <si>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</si>
  <si>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</si>
  <si>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</si>
  <si>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</si>
  <si>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</si>
  <si>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</si>
  <si>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</si>
  <si>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</si>
  <si>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</si>
  <si>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</si>
  <si>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</si>
  <si>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</si>
  <si>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</si>
  <si>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</si>
  <si>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</si>
  <si>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</si>
  <si>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</si>
  <si>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</si>
  <si>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</si>
  <si>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</si>
  <si>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</si>
  <si>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</si>
  <si>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</si>
  <si>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</si>
  <si>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</si>
  <si>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</si>
  <si>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</si>
  <si>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</si>
  <si>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</si>
  <si>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</si>
  <si>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</si>
  <si>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</si>
  <si>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</si>
  <si>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</si>
  <si>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</si>
  <si>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</si>
  <si>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</si>
  <si>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</si>
  <si>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</si>
  <si>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</si>
  <si>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</si>
  <si>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</si>
  <si>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</si>
  <si>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</si>
  <si>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</si>
  <si>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</si>
  <si>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</si>
  <si>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</si>
  <si>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</si>
  <si>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</si>
  <si>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</si>
  <si>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</si>
  <si>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</si>
  <si>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</si>
  <si>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</si>
  <si>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</si>
  <si>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</si>
  <si>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</si>
  <si>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</si>
  <si>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</si>
  <si>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</si>
  <si>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</si>
  <si>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</si>
  <si>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</si>
  <si>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</si>
  <si>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</si>
  <si>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</si>
  <si>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</si>
  <si>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</si>
  <si>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</si>
  <si>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</si>
  <si>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</si>
  <si>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</si>
  <si>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</si>
  <si>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</si>
  <si>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</si>
  <si>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</si>
  <si>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</si>
  <si>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</si>
  <si>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</si>
  <si>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</si>
  <si>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</si>
  <si>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</si>
  <si>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</si>
  <si>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</si>
  <si>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</si>
  <si>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</si>
  <si>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</si>
  <si>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</si>
  <si>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</si>
  <si>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</si>
  <si>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</si>
  <si>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</si>
  <si>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</si>
  <si>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</si>
  <si>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</si>
  <si>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</si>
  <si>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</si>
  <si>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</si>
  <si>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</si>
  <si>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</si>
  <si>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</si>
  <si>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</si>
  <si>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</si>
  <si>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</si>
  <si>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</si>
  <si>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</si>
  <si>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</si>
  <si>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</si>
  <si>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</si>
  <si>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</si>
  <si>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</si>
  <si>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</si>
  <si>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</si>
  <si>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</si>
  <si>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</si>
  <si>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</si>
  <si>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</si>
  <si>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</si>
  <si>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</si>
  <si>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</si>
  <si>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</si>
  <si>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</si>
  <si>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</si>
  <si>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</si>
  <si>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</si>
  <si>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</si>
  <si>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</si>
  <si>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</si>
  <si>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</si>
  <si>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</si>
  <si>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</si>
  <si>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</si>
  <si>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</si>
  <si>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</si>
  <si>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</si>
  <si>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</si>
  <si>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</si>
  <si>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</si>
  <si>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</si>
  <si>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</si>
  <si>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</si>
  <si>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</si>
  <si>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</si>
  <si>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</si>
  <si>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</si>
  <si>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</si>
  <si>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</si>
  <si>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</si>
  <si>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</si>
  <si>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</si>
  <si>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</si>
  <si>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</si>
  <si>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</si>
  <si>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</si>
  <si>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</si>
  <si>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</si>
  <si>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</si>
  <si>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</si>
  <si>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</si>
  <si>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</si>
  <si>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</si>
  <si>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</si>
  <si>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</si>
  <si>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</si>
  <si>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</si>
  <si>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</si>
  <si>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</si>
  <si>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</si>
  <si>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</si>
  <si>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</si>
  <si>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</si>
  <si>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</si>
  <si>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</si>
  <si>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</si>
  <si>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</si>
  <si>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</si>
  <si>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</si>
  <si>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</si>
  <si>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</si>
  <si>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</si>
  <si>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</si>
  <si>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</si>
  <si>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</si>
  <si>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</si>
  <si>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</si>
  <si>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</si>
  <si>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</si>
  <si>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</si>
  <si>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</si>
  <si>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</si>
  <si>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</si>
  <si>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</si>
  <si>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</si>
  <si>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</si>
  <si>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</si>
  <si>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</si>
  <si>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</si>
  <si>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</si>
  <si>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</si>
  <si>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</si>
  <si>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</si>
  <si>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</si>
  <si>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</si>
  <si>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</si>
  <si>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</si>
  <si>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</si>
  <si>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</si>
  <si>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</si>
  <si>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</si>
  <si>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</si>
  <si>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</si>
  <si>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</si>
  <si>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</si>
  <si>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</si>
  <si>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</si>
  <si>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</si>
  <si>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</si>
  <si>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</si>
  <si>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</si>
  <si>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</si>
  <si>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</si>
  <si>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</si>
  <si>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</si>
  <si>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</si>
  <si>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</si>
  <si>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</si>
  <si>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</si>
  <si>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</si>
  <si>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</si>
  <si>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</si>
  <si>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</si>
  <si>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</si>
  <si>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</si>
  <si>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</si>
  <si>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</si>
  <si>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</si>
  <si>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</si>
  <si>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</si>
  <si>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</si>
  <si>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</si>
  <si>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</si>
  <si>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</si>
  <si>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</si>
  <si>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</si>
  <si>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</si>
  <si>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</si>
  <si>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</si>
  <si>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</si>
  <si>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</si>
  <si>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</si>
  <si>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</si>
  <si>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</si>
  <si>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</si>
  <si>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</si>
  <si>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</si>
  <si>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</si>
  <si>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</si>
  <si>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</si>
  <si>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</si>
  <si>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</si>
  <si>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</si>
  <si>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</si>
  <si>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</si>
  <si>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</si>
  <si>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</si>
  <si>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</si>
  <si>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</si>
  <si>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</si>
  <si>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</si>
  <si>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</si>
  <si>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</si>
  <si>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</si>
  <si>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</si>
  <si>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</si>
  <si>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</si>
  <si>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</si>
  <si>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</si>
  <si>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</si>
  <si>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</si>
  <si>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</si>
  <si>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</si>
  <si>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</si>
  <si>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</si>
  <si>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</si>
  <si>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</si>
  <si>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</si>
  <si>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</si>
  <si>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</si>
  <si>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</si>
  <si>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</si>
  <si>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</si>
  <si>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</si>
  <si>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</si>
  <si>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</si>
  <si>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</si>
  <si>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</si>
  <si>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</si>
  <si>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</si>
  <si>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</si>
  <si>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</si>
  <si>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</si>
  <si>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</si>
  <si>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</si>
  <si>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</si>
  <si>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</si>
  <si>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</si>
  <si>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</si>
  <si>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</si>
  <si>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</si>
  <si>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</si>
  <si>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</si>
  <si>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</si>
  <si>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</si>
  <si>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</si>
  <si>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</si>
  <si>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</si>
  <si>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</si>
  <si>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</si>
  <si>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</si>
  <si>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</si>
  <si>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</si>
  <si>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</si>
  <si>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</si>
  <si>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</si>
  <si>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</si>
  <si>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</si>
  <si>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</si>
  <si>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</si>
  <si>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</si>
  <si>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</si>
  <si>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</si>
  <si>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</si>
  <si>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</si>
  <si>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</si>
  <si>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</si>
  <si>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</si>
  <si>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</si>
  <si>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</si>
  <si>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</si>
  <si>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</si>
  <si>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</si>
  <si>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</si>
  <si>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</si>
  <si>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</si>
  <si>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</si>
  <si>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</si>
  <si>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</si>
  <si>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</si>
  <si>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</si>
  <si>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</si>
  <si>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</si>
  <si>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</si>
  <si>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</si>
  <si>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</si>
  <si>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</si>
  <si>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</si>
  <si>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</si>
  <si>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</si>
  <si>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</si>
  <si>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</si>
  <si>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</si>
  <si>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</si>
  <si>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</si>
  <si>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</si>
  <si>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</si>
  <si>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</si>
  <si>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</si>
  <si>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</si>
  <si>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</si>
  <si>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</si>
  <si>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</si>
  <si>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</si>
  <si>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</si>
  <si>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</si>
  <si>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</si>
  <si>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</si>
  <si>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</si>
  <si>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</si>
  <si>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</si>
  <si>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</si>
  <si>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</si>
  <si>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</si>
  <si>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</si>
  <si>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</si>
  <si>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</si>
  <si>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</si>
  <si>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</si>
  <si>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</si>
  <si>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</si>
  <si>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</si>
  <si>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</si>
  <si>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</si>
  <si>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</si>
  <si>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</si>
  <si>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</si>
  <si>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</si>
  <si>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</si>
  <si>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</si>
  <si>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</si>
  <si>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</si>
  <si>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</si>
  <si>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</si>
  <si>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</si>
  <si>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</si>
  <si>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</si>
  <si>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</si>
  <si>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</si>
  <si>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</si>
  <si>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</si>
  <si>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</si>
  <si>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</si>
  <si>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</si>
  <si>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</si>
  <si>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</si>
  <si>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</si>
  <si>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</si>
  <si>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</si>
  <si>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</si>
  <si>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</si>
  <si>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</si>
  <si>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</si>
  <si>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</si>
  <si>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</si>
  <si>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</si>
  <si>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</si>
  <si>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</si>
  <si>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</si>
  <si>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</si>
  <si>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</si>
  <si>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</si>
  <si>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</si>
  <si>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</si>
  <si>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</si>
  <si>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</si>
  <si>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</si>
  <si>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</si>
  <si>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</si>
  <si>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</si>
  <si>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</si>
  <si>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</si>
  <si>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</si>
  <si>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</si>
  <si>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</si>
  <si>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</si>
  <si>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</si>
  <si>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</si>
  <si>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</si>
  <si>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</si>
  <si>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</si>
  <si>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</si>
  <si>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</si>
  <si>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</si>
  <si>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</si>
  <si>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</si>
  <si>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</si>
  <si>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</si>
  <si>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</si>
  <si>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</si>
  <si>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</si>
  <si>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</si>
  <si>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</si>
  <si>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</si>
  <si>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</si>
  <si>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</si>
  <si>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</si>
  <si>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</si>
  <si>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</si>
  <si>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</si>
  <si>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</si>
  <si>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</si>
  <si>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</si>
  <si>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</si>
  <si>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</si>
  <si>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</si>
  <si>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</si>
  <si>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</si>
  <si>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</si>
  <si>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</si>
  <si>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</si>
  <si>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</si>
  <si>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</si>
  <si>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</si>
  <si>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</si>
  <si>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</si>
  <si>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</si>
  <si>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</si>
  <si>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</si>
  <si>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</si>
  <si>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</si>
  <si>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</si>
  <si>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</si>
  <si>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</si>
  <si>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</si>
  <si>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</si>
  <si>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</si>
  <si>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</si>
  <si>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</si>
  <si>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</si>
  <si>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</si>
  <si>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</si>
  <si>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</si>
  <si>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</si>
  <si>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</si>
  <si>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</si>
  <si>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</si>
  <si>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</si>
  <si>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</si>
  <si>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</si>
  <si>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</si>
  <si>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</si>
  <si>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</si>
  <si>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</si>
  <si>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</si>
  <si>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</si>
  <si>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</si>
  <si>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</si>
  <si>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</si>
  <si>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</si>
  <si>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</si>
  <si>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</si>
  <si>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</si>
  <si>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</si>
  <si>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</si>
  <si>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</si>
  <si>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</si>
  <si>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</si>
  <si>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</si>
  <si>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</si>
  <si>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</si>
  <si>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</si>
  <si>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</si>
  <si>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</si>
  <si>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</si>
  <si>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</si>
  <si>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</si>
  <si>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</si>
  <si>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</si>
  <si>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</si>
  <si>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</si>
  <si>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</si>
  <si>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</si>
  <si>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</si>
  <si>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</si>
  <si>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</si>
  <si>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</si>
  <si>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</si>
  <si>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</si>
  <si>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</si>
  <si>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</si>
  <si>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</si>
  <si>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</si>
  <si>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</si>
  <si>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</si>
  <si>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</si>
  <si>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</si>
  <si>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</si>
  <si>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</si>
  <si>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</si>
  <si>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</si>
  <si>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</si>
  <si>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</si>
  <si>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</si>
  <si>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</si>
  <si>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</si>
  <si>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</si>
  <si>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</si>
  <si>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</si>
  <si>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</si>
  <si>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</si>
  <si>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</si>
  <si>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</si>
  <si>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</si>
  <si>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</si>
  <si>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</si>
  <si>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</si>
  <si>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</si>
  <si>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</si>
  <si>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</si>
  <si>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</si>
  <si>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</si>
  <si>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</si>
  <si>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</si>
  <si>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</si>
  <si>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</si>
  <si>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</si>
  <si>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</si>
  <si>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</si>
  <si>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</si>
  <si>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</si>
  <si>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</si>
  <si>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</si>
  <si>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</si>
  <si>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</si>
  <si>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</si>
  <si>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</si>
  <si>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</si>
  <si>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</si>
  <si>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</si>
  <si>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</si>
  <si>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</si>
  <si>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</si>
  <si>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</si>
  <si>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</si>
  <si>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</si>
  <si>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</si>
  <si>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</si>
  <si>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</si>
  <si>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</si>
  <si>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</si>
  <si>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</si>
  <si>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</si>
  <si>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</si>
  <si>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</si>
  <si>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</si>
  <si>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</si>
  <si>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</si>
  <si>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</si>
  <si>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</si>
  <si>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</si>
  <si>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</si>
  <si>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</si>
  <si>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</si>
  <si>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</si>
  <si>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</si>
  <si>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</si>
  <si>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</si>
  <si>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</si>
  <si>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</si>
  <si>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</si>
  <si>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</si>
  <si>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</si>
  <si>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</si>
  <si>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</si>
  <si>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</si>
  <si>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</si>
  <si>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</si>
  <si>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</si>
  <si>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</si>
  <si>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</si>
  <si>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</si>
  <si>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</si>
  <si>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</si>
  <si>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</si>
  <si>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</si>
  <si>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</si>
  <si>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</si>
  <si>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</si>
  <si>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</si>
  <si>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</si>
  <si>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</si>
  <si>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</si>
  <si>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</si>
  <si>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</si>
  <si>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</si>
  <si>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</si>
  <si>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</si>
  <si>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</si>
  <si>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</si>
  <si>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</si>
  <si>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</si>
  <si>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</si>
  <si>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</si>
  <si>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</si>
  <si>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</si>
  <si>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</si>
  <si>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</si>
  <si>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</si>
  <si>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</si>
  <si>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</si>
  <si>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</si>
  <si>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</si>
  <si>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</si>
  <si>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</si>
  <si>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</si>
  <si>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</si>
  <si>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</si>
  <si>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</si>
  <si>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</si>
  <si>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</si>
  <si>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</si>
  <si>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</si>
  <si>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</si>
  <si>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</si>
  <si>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</si>
  <si>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</si>
  <si>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</si>
  <si>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</si>
  <si>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</si>
  <si>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</si>
  <si>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</si>
  <si>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</si>
  <si>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</si>
  <si>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</si>
  <si>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</si>
  <si>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</si>
  <si>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</si>
  <si>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</si>
  <si>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</si>
  <si>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</si>
  <si>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</si>
  <si>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</si>
  <si>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</si>
  <si>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</si>
  <si>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</si>
  <si>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</si>
  <si>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</si>
  <si>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</si>
  <si>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</si>
  <si>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</si>
  <si>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</si>
  <si>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</si>
  <si>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</si>
  <si>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</si>
  <si>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</si>
  <si>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</si>
  <si>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</si>
  <si>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</si>
  <si>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</si>
  <si>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</si>
  <si>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</si>
  <si>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</si>
  <si>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</si>
  <si>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</si>
  <si>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</si>
  <si>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</si>
  <si>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</si>
  <si>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</si>
  <si>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</si>
  <si>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</si>
  <si>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</si>
  <si>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</si>
  <si>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</si>
  <si>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</si>
  <si>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</si>
  <si>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</si>
  <si>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</si>
  <si>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</si>
  <si>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</si>
  <si>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</si>
  <si>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</si>
  <si>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</si>
  <si>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</si>
  <si>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</si>
  <si>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</si>
  <si>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</si>
  <si>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</si>
  <si>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</si>
  <si>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</si>
  <si>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</si>
  <si>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</si>
  <si>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</si>
  <si>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</si>
  <si>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</si>
  <si>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</si>
  <si>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</si>
  <si>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</si>
  <si>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</si>
  <si>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</si>
  <si>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</si>
  <si>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</si>
  <si>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</si>
  <si>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</si>
  <si>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</si>
  <si>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</si>
  <si>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</si>
  <si>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</si>
  <si>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</si>
  <si>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</si>
  <si>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</si>
  <si>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</si>
  <si>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</si>
  <si>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</si>
  <si>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</si>
  <si>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</si>
  <si>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</si>
  <si>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</si>
  <si>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</si>
  <si>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</si>
  <si>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</si>
  <si>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</si>
  <si>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</si>
  <si>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</si>
  <si>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</si>
  <si>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</si>
  <si>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</si>
  <si>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</si>
  <si>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</si>
  <si>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</si>
  <si>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</si>
  <si>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</si>
  <si>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</si>
  <si>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</si>
  <si>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</si>
  <si>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</si>
  <si>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</si>
  <si>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</si>
  <si>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</si>
  <si>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</si>
  <si>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</si>
  <si>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</si>
  <si>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</si>
  <si>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</si>
  <si>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</si>
  <si>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</si>
  <si>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</si>
  <si>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</si>
  <si>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</si>
  <si>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</si>
  <si>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</si>
  <si>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</si>
  <si>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</si>
  <si>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</si>
  <si>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</si>
  <si>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</si>
  <si>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</si>
  <si>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</si>
  <si>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</si>
  <si>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</si>
  <si>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</si>
  <si>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</si>
  <si>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</si>
  <si>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</si>
  <si>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</si>
  <si>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</si>
  <si>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</si>
  <si>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</si>
  <si>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</si>
  <si>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</si>
  <si>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</si>
  <si>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</si>
  <si>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</si>
  <si>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</si>
  <si>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</si>
  <si>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</si>
  <si>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</si>
  <si>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</si>
  <si>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</si>
  <si>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</si>
  <si>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</si>
  <si>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</si>
  <si>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</si>
  <si>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</si>
  <si>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</si>
  <si>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</si>
  <si>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</si>
  <si>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</si>
  <si>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</si>
  <si>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</si>
  <si>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</si>
  <si>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</si>
  <si>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</si>
  <si>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</si>
  <si>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</si>
  <si>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</si>
  <si>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</si>
  <si>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</si>
  <si>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</si>
  <si>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</si>
  <si>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</si>
  <si>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</si>
  <si>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</si>
  <si>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</si>
  <si>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</si>
  <si>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</si>
  <si>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</si>
  <si>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</si>
  <si>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</si>
  <si>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</si>
  <si>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</si>
  <si>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</si>
  <si>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</si>
  <si>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</si>
  <si>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</si>
  <si>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</si>
  <si>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</si>
  <si>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</si>
  <si>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</si>
  <si>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</si>
  <si>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</si>
  <si>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</si>
  <si>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</si>
  <si>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</si>
  <si>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</si>
  <si>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</si>
  <si>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</si>
  <si>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</si>
  <si>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</si>
  <si>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</si>
  <si>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</si>
  <si>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</si>
  <si>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</si>
  <si>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</si>
  <si>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</si>
  <si>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</si>
  <si>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</si>
  <si>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</si>
  <si>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</si>
  <si>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</si>
  <si>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</si>
  <si>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</si>
  <si>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</si>
  <si>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</si>
  <si>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</si>
  <si>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</si>
  <si>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</si>
  <si>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</si>
  <si>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</si>
  <si>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</si>
  <si>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</si>
  <si>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</si>
  <si>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</si>
  <si>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</si>
  <si>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</si>
  <si>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</si>
  <si>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</si>
  <si>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</si>
  <si>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</si>
  <si>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</si>
  <si>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</si>
  <si>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</si>
  <si>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</si>
  <si>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</si>
  <si>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</si>
  <si>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</si>
  <si>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</si>
  <si>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</si>
  <si>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</si>
  <si>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</si>
  <si>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</si>
  <si>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</si>
  <si>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</si>
  <si>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</si>
  <si>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</si>
  <si>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</si>
  <si>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</si>
  <si>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</si>
  <si>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</si>
  <si>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</si>
  <si>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</si>
  <si>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</si>
  <si>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</si>
  <si>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</si>
  <si>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</si>
  <si>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</si>
  <si>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</si>
  <si>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</si>
  <si>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</si>
  <si>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</si>
  <si>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</si>
  <si>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</si>
  <si>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</si>
  <si>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</si>
  <si>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</si>
  <si>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</si>
  <si>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</si>
  <si>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</si>
  <si>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</si>
  <si>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</si>
  <si>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</si>
  <si>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</si>
  <si>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</si>
  <si>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</si>
  <si>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</si>
  <si>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</si>
  <si>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</si>
  <si>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</si>
  <si>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</si>
  <si>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</si>
  <si>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</si>
  <si>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</si>
  <si>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</si>
  <si>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</si>
  <si>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</si>
  <si>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</si>
  <si>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</si>
  <si>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</si>
  <si>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</si>
  <si>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</si>
  <si>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</si>
  <si>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</si>
  <si>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</si>
  <si>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</si>
  <si>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</si>
  <si>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</si>
  <si>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</si>
  <si>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</si>
  <si>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</si>
  <si>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</si>
  <si>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</si>
  <si>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</si>
  <si>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</si>
  <si>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</si>
  <si>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</si>
  <si>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</si>
  <si>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</si>
  <si>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</si>
  <si>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</si>
  <si>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</si>
  <si>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</si>
  <si>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</si>
  <si>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</si>
  <si>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</si>
  <si>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</si>
  <si>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</si>
  <si>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</si>
  <si>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</si>
  <si>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</si>
  <si>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</si>
  <si>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</si>
  <si>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</si>
  <si>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</si>
  <si>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</si>
  <si>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</si>
  <si>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</si>
  <si>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</si>
  <si>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</si>
  <si>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</si>
  <si>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</si>
  <si>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</si>
  <si>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</si>
  <si>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</si>
  <si>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</si>
  <si>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</si>
  <si>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</si>
  <si>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</si>
  <si>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</si>
  <si>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</si>
  <si>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</si>
  <si>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</si>
  <si>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</si>
  <si>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</si>
  <si>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</si>
  <si>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</si>
  <si>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</si>
  <si>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</si>
  <si>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</si>
  <si>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</si>
  <si>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</si>
  <si>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</si>
  <si>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</si>
  <si>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</si>
  <si>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</si>
  <si>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</si>
  <si>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</si>
  <si>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</si>
  <si>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</si>
  <si>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</si>
  <si>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</si>
  <si>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</si>
  <si>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</si>
  <si>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</si>
  <si>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</si>
  <si>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</si>
  <si>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</si>
  <si>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</si>
  <si>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</si>
  <si>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</si>
  <si>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</si>
  <si>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</si>
  <si>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</si>
  <si>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</si>
  <si>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</si>
  <si>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</si>
  <si>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</si>
  <si>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</si>
  <si>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</si>
  <si>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</si>
  <si>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</si>
  <si>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</si>
  <si>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</si>
  <si>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</si>
  <si>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</si>
  <si>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</si>
  <si>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</si>
  <si>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</si>
  <si>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</si>
  <si>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</si>
  <si>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</si>
  <si>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</si>
  <si>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</si>
  <si>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</si>
  <si>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</si>
  <si>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</si>
  <si>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</si>
  <si>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</si>
  <si>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</si>
  <si>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</si>
  <si>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</si>
  <si>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</si>
  <si>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</si>
  <si>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</si>
  <si>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</si>
  <si>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</si>
  <si>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</si>
  <si>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</si>
  <si>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</si>
  <si>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</si>
  <si>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</si>
  <si>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</si>
  <si>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</si>
  <si>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</si>
  <si>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</si>
  <si>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</si>
  <si>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</si>
  <si>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</si>
  <si>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</si>
  <si>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</si>
  <si>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</si>
  <si>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</si>
  <si>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</si>
  <si>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</si>
  <si>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</si>
  <si>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</si>
  <si>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</si>
  <si>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</si>
  <si>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</si>
  <si>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</si>
  <si>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</si>
  <si>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</si>
  <si>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</si>
  <si>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</si>
  <si>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</si>
  <si>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</si>
  <si>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</si>
  <si>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</si>
  <si>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</si>
  <si>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</si>
  <si>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</si>
  <si>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</si>
  <si>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</si>
  <si>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</si>
  <si>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</si>
  <si>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</si>
  <si>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</si>
  <si>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</si>
  <si>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</si>
  <si>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</si>
  <si>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</si>
  <si>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</si>
  <si>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</si>
  <si>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</si>
  <si>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</si>
  <si>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</si>
  <si>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</si>
  <si>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</si>
  <si>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</si>
  <si>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</si>
  <si>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</si>
  <si>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</si>
  <si>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</si>
  <si>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</si>
  <si>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</si>
  <si>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</si>
  <si>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</si>
  <si>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</si>
  <si>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</si>
  <si>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</si>
  <si>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</si>
  <si>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</si>
  <si>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</si>
  <si>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</si>
  <si>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</si>
  <si>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</si>
  <si>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</si>
  <si>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</si>
  <si>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</si>
  <si>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</si>
  <si>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</si>
  <si>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</si>
  <si>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</si>
  <si>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</si>
  <si>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</si>
  <si>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</si>
  <si>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</si>
  <si>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</si>
  <si>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</si>
  <si>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</si>
  <si>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</si>
  <si>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</si>
  <si>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</si>
  <si>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</si>
  <si>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</si>
  <si>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</si>
  <si>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</si>
  <si>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</si>
  <si>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</si>
  <si>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</si>
  <si>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</si>
  <si>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</si>
  <si>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</si>
  <si>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</si>
  <si>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</si>
  <si>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</si>
  <si>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</si>
  <si>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</si>
  <si>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</si>
  <si>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</si>
  <si>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</si>
  <si>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</si>
  <si>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</si>
  <si>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</si>
  <si>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</si>
  <si>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</si>
  <si>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</si>
  <si>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</si>
  <si>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</si>
  <si>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</si>
  <si>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</si>
  <si>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</si>
  <si>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</si>
  <si>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</si>
  <si>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</si>
  <si>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</si>
  <si>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</si>
  <si>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</si>
  <si>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</si>
  <si>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</si>
  <si>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</si>
  <si>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</si>
  <si>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</si>
  <si>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</si>
  <si>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</si>
  <si>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</si>
  <si>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</si>
  <si>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</si>
  <si>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</si>
  <si>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</si>
  <si>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</si>
  <si>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</si>
  <si>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</si>
  <si>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</si>
  <si>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</si>
  <si>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</si>
  <si>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</si>
  <si>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</si>
  <si>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</si>
  <si>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</si>
  <si>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</si>
  <si>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</si>
  <si>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</si>
  <si>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</si>
  <si>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</si>
  <si>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</si>
  <si>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</si>
  <si>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</si>
  <si>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</si>
  <si>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</si>
  <si>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</si>
  <si>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</si>
  <si>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</si>
  <si>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</si>
  <si>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</si>
  <si>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</si>
  <si>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</si>
  <si>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</si>
  <si>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</si>
  <si>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</si>
  <si>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</si>
  <si>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</si>
  <si>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</si>
  <si>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</si>
  <si>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</si>
  <si>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</si>
  <si>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</si>
  <si>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</si>
  <si>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</si>
  <si>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</si>
  <si>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</si>
  <si>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</si>
  <si>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</si>
  <si>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</si>
  <si>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</si>
  <si>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</si>
  <si>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</si>
  <si>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</si>
  <si>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</si>
  <si>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</si>
  <si>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</si>
  <si>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</si>
  <si>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</si>
  <si>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</si>
  <si>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</si>
  <si>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</si>
  <si>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</si>
  <si>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</si>
  <si>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</si>
  <si>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</si>
  <si>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</si>
  <si>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</si>
  <si>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</si>
  <si>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</si>
  <si>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</si>
  <si>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</si>
  <si>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</si>
  <si>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</si>
  <si>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</si>
  <si>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</si>
  <si>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</si>
  <si>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</si>
  <si>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</si>
  <si>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</si>
  <si>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</si>
  <si>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</si>
  <si>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</si>
  <si>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</si>
  <si>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</si>
  <si>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</si>
  <si>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</si>
  <si>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</si>
  <si>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</si>
  <si>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</si>
  <si>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</si>
  <si>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</si>
  <si>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</si>
  <si>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</si>
  <si>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</si>
  <si>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</si>
  <si>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</si>
  <si>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</si>
  <si>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</si>
  <si>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</si>
  <si>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</si>
  <si>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</si>
  <si>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</si>
  <si>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</si>
  <si>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</si>
  <si>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</si>
  <si>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</si>
  <si>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</si>
  <si>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</si>
  <si>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</si>
  <si>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</si>
  <si>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</si>
  <si>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</si>
  <si>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</si>
  <si>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</si>
  <si>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</si>
  <si>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</si>
  <si>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</si>
  <si>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</si>
  <si>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</si>
  <si>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</si>
  <si>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</si>
  <si>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</si>
  <si>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</si>
  <si>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</si>
  <si>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</si>
  <si>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</si>
  <si>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</si>
  <si>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</si>
  <si>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</si>
  <si>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</si>
  <si>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</si>
  <si>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</si>
  <si>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</si>
  <si>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</si>
  <si>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</si>
  <si>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</si>
  <si>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</si>
  <si>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</si>
  <si>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</si>
  <si>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</si>
  <si>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</si>
  <si>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</si>
  <si>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</si>
  <si>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</si>
  <si>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</si>
  <si>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</si>
  <si>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</si>
  <si>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</si>
  <si>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</si>
  <si>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</si>
  <si>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</si>
  <si>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</si>
  <si>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</si>
  <si>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</si>
  <si>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</si>
  <si>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</si>
  <si>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</si>
  <si>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</si>
  <si>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</si>
  <si>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</si>
  <si>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</si>
  <si>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</si>
  <si>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</si>
  <si>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</si>
  <si>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</si>
  <si>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</si>
  <si>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</si>
  <si>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</si>
  <si>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</si>
  <si>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</si>
  <si>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</si>
  <si>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</si>
  <si>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</si>
  <si>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</si>
  <si>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</si>
  <si>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</si>
  <si>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</si>
  <si>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</si>
  <si>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</si>
  <si>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</si>
  <si>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</si>
  <si>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</si>
  <si>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</si>
  <si>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</si>
  <si>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</si>
  <si>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</si>
  <si>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</si>
  <si>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</si>
  <si>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</si>
  <si>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</si>
  <si>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</si>
  <si>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</si>
  <si>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</si>
  <si>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</si>
  <si>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</si>
  <si>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</si>
  <si>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</si>
  <si>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</si>
  <si>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</si>
  <si>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</si>
  <si>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</si>
  <si>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</si>
  <si>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</si>
  <si>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</si>
  <si>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</si>
  <si>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</si>
  <si>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</si>
  <si>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</si>
  <si>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</si>
  <si>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</si>
  <si>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</si>
  <si>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</si>
  <si>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</si>
  <si>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</si>
  <si>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</si>
  <si>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</si>
  <si>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</si>
  <si>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</si>
  <si>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</si>
  <si>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</si>
  <si>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</si>
  <si>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</si>
  <si>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</si>
  <si>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</si>
  <si>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</si>
  <si>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</si>
  <si>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</si>
  <si>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</si>
  <si>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</si>
  <si>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</si>
  <si>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</si>
  <si>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</si>
  <si>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</si>
  <si>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</si>
  <si>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</si>
  <si>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</si>
  <si>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</si>
  <si>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</si>
  <si>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</si>
  <si>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</si>
  <si>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</si>
  <si>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</si>
  <si>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</si>
  <si>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</si>
  <si>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</si>
  <si>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</si>
  <si>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</si>
  <si>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</si>
  <si>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</si>
  <si>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</si>
  <si>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</si>
  <si>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</si>
  <si>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</si>
  <si>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</si>
  <si>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</si>
  <si>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</si>
  <si>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</si>
  <si>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</si>
  <si>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</si>
  <si>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</si>
  <si>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</si>
  <si>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</si>
  <si>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</si>
  <si>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</si>
  <si>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</si>
  <si>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</si>
  <si>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</si>
  <si>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</si>
  <si>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</si>
  <si>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</si>
  <si>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</si>
  <si>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</si>
  <si>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</si>
  <si>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</si>
  <si>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</si>
  <si>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</si>
  <si>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</si>
  <si>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</si>
  <si>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</si>
  <si>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</si>
  <si>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</si>
  <si>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</si>
  <si>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</si>
  <si>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</si>
  <si>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</si>
  <si>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</si>
  <si>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</si>
  <si>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</si>
  <si>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</si>
  <si>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</si>
  <si>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</si>
  <si>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</si>
  <si>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</si>
  <si>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</si>
  <si>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</si>
  <si>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</si>
  <si>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</si>
  <si>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</si>
  <si>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</si>
  <si>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</si>
  <si>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</si>
  <si>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</si>
  <si>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</si>
  <si>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</si>
  <si>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</si>
  <si>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</si>
  <si>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</si>
  <si>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</si>
  <si>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</si>
  <si>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</si>
  <si>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</si>
  <si>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</si>
  <si>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</si>
  <si>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</si>
  <si>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</si>
  <si>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</si>
  <si>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</si>
  <si>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</si>
  <si>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</si>
  <si>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</si>
  <si>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</si>
  <si>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</si>
  <si>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</si>
  <si>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</si>
  <si>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</si>
  <si>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</si>
  <si>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</si>
  <si>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</si>
  <si>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</si>
  <si>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</si>
  <si>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</si>
  <si>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</si>
  <si>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</si>
  <si>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</si>
  <si>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</si>
  <si>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</si>
  <si>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</si>
  <si>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</si>
  <si>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</si>
  <si>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</si>
  <si>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</si>
  <si>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</si>
  <si>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</si>
  <si>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</si>
  <si>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</si>
  <si>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</si>
  <si>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</si>
  <si>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</si>
  <si>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</si>
  <si>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</si>
  <si>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</si>
  <si>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</si>
  <si>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</si>
  <si>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</si>
  <si>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</si>
  <si>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</si>
  <si>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</si>
  <si>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</si>
  <si>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</si>
  <si>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</si>
  <si>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</si>
  <si>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</si>
  <si>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</si>
  <si>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</si>
  <si>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</si>
  <si>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</si>
  <si>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</si>
  <si>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</si>
  <si>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</si>
  <si>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</si>
  <si>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</si>
  <si>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</si>
  <si>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</si>
  <si>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</si>
  <si>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</si>
  <si>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</si>
  <si>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</si>
  <si>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</si>
  <si>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</si>
  <si>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</si>
  <si>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</si>
  <si>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</si>
  <si>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</si>
  <si>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</si>
  <si>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</si>
  <si>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</si>
  <si>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</si>
  <si>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</si>
  <si>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</si>
  <si>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</si>
  <si>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</si>
  <si>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</si>
  <si>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</si>
  <si>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</si>
  <si>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</si>
  <si>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</si>
  <si>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</si>
  <si>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</si>
  <si>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</si>
  <si>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</si>
  <si>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</si>
  <si>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</si>
  <si>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</si>
  <si>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</si>
  <si>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</si>
  <si>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</si>
  <si>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</si>
  <si>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</si>
  <si>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</si>
  <si>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</si>
  <si>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</si>
  <si>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</si>
  <si>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</si>
  <si>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</si>
  <si>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</si>
  <si>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</si>
  <si>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</si>
  <si>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</si>
  <si>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</si>
  <si>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</si>
  <si>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</si>
  <si>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</si>
  <si>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</si>
  <si>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</si>
  <si>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</si>
  <si>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</si>
  <si>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</si>
  <si>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</si>
  <si>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</si>
  <si>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</si>
  <si>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</si>
  <si>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</si>
  <si>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</si>
  <si>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</si>
  <si>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</si>
  <si>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</si>
  <si>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</si>
  <si>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</si>
  <si>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</si>
  <si>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</si>
  <si>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</si>
  <si>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</si>
  <si>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</si>
  <si>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</si>
  <si>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</si>
  <si>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</si>
  <si>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</si>
  <si>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</si>
  <si>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</si>
  <si>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</si>
  <si>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</si>
  <si>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</si>
  <si>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</si>
  <si>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</si>
  <si>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</si>
  <si>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</si>
  <si>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</si>
  <si>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</si>
  <si>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</si>
  <si>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</si>
  <si>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</si>
  <si>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</si>
  <si>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</si>
  <si>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</si>
  <si>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</si>
  <si>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</si>
  <si>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</si>
  <si>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</si>
  <si>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</si>
  <si>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</si>
  <si>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</si>
  <si>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</si>
  <si>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</si>
  <si>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</si>
  <si>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</si>
  <si>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</si>
  <si>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</si>
  <si>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</si>
  <si>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</si>
  <si>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</si>
  <si>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</si>
  <si>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</si>
  <si>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</si>
  <si>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</si>
  <si>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</si>
  <si>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</si>
  <si>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</si>
  <si>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</si>
  <si>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</si>
  <si>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</si>
  <si>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</si>
  <si>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</si>
  <si>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</si>
  <si>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</si>
  <si>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</si>
  <si>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</si>
  <si>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</si>
  <si>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</si>
  <si>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</si>
  <si>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</si>
  <si>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</si>
  <si>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</si>
  <si>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</si>
  <si>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</si>
  <si>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</si>
  <si>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</si>
  <si>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</si>
  <si>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</si>
  <si>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</si>
  <si>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</si>
  <si>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</si>
  <si>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</si>
  <si>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</si>
  <si>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</si>
  <si>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</si>
  <si>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</si>
  <si>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</si>
  <si>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</si>
  <si>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</si>
  <si>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</si>
  <si>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</si>
  <si>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</si>
  <si>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</si>
  <si>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</si>
  <si>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</si>
  <si>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</si>
  <si>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</si>
  <si>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</si>
  <si>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</si>
  <si>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</si>
  <si>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</si>
  <si>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</si>
  <si>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</si>
  <si>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</si>
  <si>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</si>
  <si>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</si>
  <si>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</si>
  <si>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</si>
  <si>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</si>
  <si>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</si>
  <si>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</si>
  <si>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</si>
  <si>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</si>
  <si>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</si>
  <si>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</si>
  <si>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</si>
  <si>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</si>
  <si>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</si>
  <si>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</si>
  <si>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</si>
  <si>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</si>
  <si>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</si>
  <si>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</si>
  <si>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</si>
  <si>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</si>
  <si>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</si>
  <si>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</si>
  <si>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</si>
  <si>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</si>
  <si>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</si>
  <si>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</si>
  <si>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</si>
  <si>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</si>
  <si>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</si>
  <si>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</si>
  <si>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</si>
  <si>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</si>
  <si>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</si>
  <si>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</si>
  <si>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</si>
  <si>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</si>
  <si>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</si>
  <si>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</si>
  <si>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</si>
  <si>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</si>
  <si>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</si>
  <si>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</si>
  <si>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</si>
  <si>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</si>
  <si>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</si>
  <si>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</si>
  <si>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</si>
  <si>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</si>
  <si>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</si>
  <si>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</si>
  <si>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</si>
  <si>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</si>
  <si>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</si>
  <si>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</si>
  <si>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</si>
  <si>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</si>
  <si>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</si>
  <si>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</si>
  <si>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</si>
  <si>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</si>
  <si>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</si>
  <si>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</si>
  <si>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</si>
  <si>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</si>
  <si>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</si>
  <si>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</si>
  <si>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</si>
  <si>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</si>
  <si>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</si>
  <si>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</si>
  <si>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</si>
  <si>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</si>
  <si>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</si>
  <si>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</si>
  <si>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</si>
  <si>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</si>
  <si>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</si>
  <si>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</si>
  <si>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</si>
  <si>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</si>
  <si>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</si>
  <si>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</si>
  <si>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</si>
  <si>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</si>
  <si>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</si>
  <si>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</si>
  <si>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</si>
  <si>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</si>
  <si>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</si>
  <si>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</si>
  <si>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</si>
  <si>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</si>
  <si>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</si>
  <si>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</si>
  <si>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</si>
  <si>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</si>
  <si>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</si>
  <si>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</si>
  <si>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</si>
  <si>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</si>
  <si>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</si>
  <si>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</si>
  <si>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</si>
  <si>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</si>
  <si>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</si>
  <si>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</si>
  <si>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</si>
  <si>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</si>
  <si>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</si>
  <si>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</si>
  <si>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</si>
  <si>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</si>
  <si>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</si>
  <si>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</si>
  <si>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</si>
  <si>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</si>
  <si>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</si>
  <si>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</si>
  <si>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</si>
  <si>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</si>
  <si>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</si>
  <si>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</si>
  <si>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</si>
  <si>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</si>
  <si>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</si>
  <si>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</si>
  <si>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</si>
  <si>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</si>
  <si>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</si>
  <si>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</si>
  <si>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</si>
  <si>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</si>
  <si>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</si>
  <si>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</si>
  <si>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</si>
  <si>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</si>
  <si>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</si>
  <si>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</si>
  <si>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</si>
  <si>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</si>
  <si>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</si>
  <si>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</si>
  <si>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</si>
  <si>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</si>
  <si>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</si>
  <si>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</si>
  <si>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</si>
  <si>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</si>
  <si>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</si>
  <si>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</si>
  <si>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</si>
  <si>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</si>
  <si>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</si>
  <si>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</si>
  <si>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</si>
  <si>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</si>
  <si>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</si>
  <si>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</si>
  <si>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</si>
  <si>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</si>
  <si>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</si>
  <si>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</si>
  <si>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</si>
  <si>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</si>
  <si>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</si>
  <si>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</si>
  <si>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</si>
  <si>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</si>
  <si>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</si>
  <si>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</si>
  <si>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</si>
  <si>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</si>
  <si>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</si>
  <si>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</si>
  <si>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</si>
  <si>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</si>
  <si>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</si>
  <si>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</si>
  <si>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</si>
  <si>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</si>
  <si>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</si>
  <si>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</si>
  <si>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</si>
  <si>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</si>
  <si>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</si>
  <si>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</si>
  <si>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</si>
  <si>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</si>
  <si>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</si>
  <si>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</si>
  <si>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</si>
  <si>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</si>
  <si>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</si>
  <si>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</si>
  <si>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</si>
  <si>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</si>
  <si>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</si>
  <si>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</si>
  <si>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</si>
  <si>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</si>
  <si>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</si>
  <si>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</si>
  <si>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</si>
  <si>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</si>
  <si>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</si>
  <si>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</si>
  <si>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</si>
  <si>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</si>
  <si>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</si>
  <si>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</si>
  <si>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</si>
  <si>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</si>
  <si>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</si>
  <si>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</si>
  <si>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</si>
  <si>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</si>
  <si>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</si>
  <si>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</si>
  <si>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</si>
  <si>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</si>
  <si>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</si>
  <si>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</si>
  <si>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</si>
  <si>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</si>
  <si>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</si>
  <si>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</si>
  <si>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</si>
  <si>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</si>
  <si>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</si>
  <si>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</si>
  <si>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</si>
  <si>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</si>
  <si>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</si>
  <si>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</si>
  <si>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</si>
  <si>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</si>
  <si>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</si>
  <si>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</si>
  <si>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</si>
  <si>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</si>
  <si>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</si>
  <si>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</si>
  <si>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</si>
  <si>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</si>
  <si>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</si>
  <si>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</si>
  <si>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</si>
  <si>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</si>
  <si>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</si>
  <si>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</si>
  <si>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</si>
  <si>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</si>
  <si>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</si>
  <si>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</si>
  <si>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</si>
  <si>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</si>
  <si>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</si>
  <si>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</si>
  <si>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</si>
  <si>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</si>
  <si>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</si>
  <si>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</si>
  <si>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</si>
  <si>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</si>
  <si>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</si>
  <si>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</si>
  <si>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</si>
  <si>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</si>
  <si>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</si>
  <si>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</si>
  <si>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</si>
  <si>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</si>
  <si>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</si>
  <si>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</si>
  <si>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</si>
  <si>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</si>
  <si>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</si>
  <si>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</si>
  <si>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</si>
  <si>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</si>
  <si>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</si>
  <si>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</si>
  <si>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</si>
  <si>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</si>
  <si>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</si>
  <si>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</si>
  <si>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</si>
  <si>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</si>
  <si>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</si>
  <si>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</si>
  <si>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</si>
  <si>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</si>
  <si>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</si>
  <si>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</si>
  <si>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</si>
  <si>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</si>
  <si>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</si>
  <si>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</si>
  <si>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</si>
  <si>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</si>
  <si>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</si>
  <si>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</si>
  <si>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</si>
  <si>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</si>
  <si>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</si>
  <si>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</si>
  <si>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</si>
  <si>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</si>
  <si>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</si>
  <si>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</si>
  <si>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</si>
  <si>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</si>
  <si>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</si>
  <si>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</si>
  <si>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</si>
  <si>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</si>
  <si>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</si>
  <si>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</si>
  <si>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</si>
  <si>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</si>
  <si>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</si>
  <si>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</si>
  <si>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</si>
  <si>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</si>
  <si>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</si>
  <si>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</si>
  <si>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</si>
  <si>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</si>
  <si>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</si>
  <si>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</si>
  <si>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</si>
  <si>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</si>
  <si>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</si>
  <si>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</si>
  <si>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</si>
  <si>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</si>
  <si>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</si>
  <si>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</si>
  <si>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</si>
  <si>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</si>
  <si>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</si>
  <si>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</si>
  <si>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</si>
  <si>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</si>
  <si>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</si>
  <si>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</si>
  <si>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</si>
  <si>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</si>
  <si>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</si>
  <si>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</si>
  <si>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</si>
  <si>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</si>
  <si>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</si>
  <si>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</si>
  <si>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</si>
  <si>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</si>
  <si>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</si>
  <si>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</si>
  <si>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</si>
  <si>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</si>
  <si>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</si>
  <si>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</si>
  <si>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</si>
  <si>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</si>
  <si>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</si>
  <si>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</si>
  <si>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</si>
  <si>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</si>
  <si>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</si>
  <si>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</si>
  <si>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</si>
  <si>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</si>
  <si>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</si>
  <si>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</si>
  <si>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</si>
  <si>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</si>
  <si>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</si>
  <si>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</si>
  <si>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</si>
  <si>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</si>
  <si>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</si>
  <si>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</si>
  <si>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</si>
  <si>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</si>
  <si>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</si>
  <si>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</si>
  <si>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</si>
  <si>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</si>
  <si>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</si>
  <si>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</si>
  <si>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</si>
  <si>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</si>
  <si>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</si>
  <si>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</si>
  <si>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</si>
  <si>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</si>
  <si>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</si>
  <si>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</si>
  <si>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</si>
  <si>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</si>
  <si>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</si>
  <si>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</si>
  <si>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</si>
  <si>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</si>
  <si>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</si>
  <si>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</si>
  <si>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</si>
  <si>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</si>
  <si>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</si>
  <si>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</si>
  <si>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</si>
  <si>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</si>
  <si>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</si>
  <si>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</si>
  <si>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</si>
  <si>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</si>
  <si>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</si>
  <si>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</si>
  <si>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</si>
  <si>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</si>
  <si>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</si>
  <si>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</si>
  <si>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</si>
  <si>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</si>
  <si>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</si>
  <si>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</si>
  <si>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</si>
  <si>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</si>
  <si>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</si>
  <si>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</si>
  <si>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</si>
  <si>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</si>
  <si>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</si>
  <si>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</si>
  <si>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</si>
  <si>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</si>
  <si>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</si>
  <si>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</si>
  <si>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</si>
  <si>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</si>
  <si>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</si>
  <si>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</si>
  <si>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</si>
  <si>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</si>
  <si>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</si>
  <si>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</si>
  <si>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</si>
  <si>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</si>
  <si>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</si>
  <si>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</si>
  <si>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</si>
  <si>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</si>
  <si>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</si>
  <si>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</si>
  <si>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</si>
  <si>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</si>
  <si>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</si>
  <si>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</si>
  <si>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</si>
  <si>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</si>
  <si>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</si>
  <si>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</si>
  <si>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</si>
  <si>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</si>
  <si>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</si>
  <si>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</si>
  <si>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</si>
  <si>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</si>
  <si>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</si>
  <si>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</si>
  <si>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</si>
  <si>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</si>
  <si>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</si>
  <si>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</si>
  <si>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</si>
  <si>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</si>
  <si>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</si>
  <si>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</si>
  <si>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</si>
  <si>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</si>
  <si>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</si>
  <si>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</si>
  <si>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</si>
  <si>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</si>
  <si>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</si>
  <si>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</si>
  <si>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</si>
  <si>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</si>
  <si>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</si>
  <si>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</si>
  <si>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</si>
  <si>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</si>
  <si>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</si>
  <si>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</si>
  <si>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</si>
  <si>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</si>
  <si>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</si>
  <si>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</si>
  <si>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</si>
  <si>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</si>
  <si>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</si>
  <si>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</si>
  <si>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</si>
  <si>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</si>
  <si>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</si>
  <si>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</si>
  <si>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</si>
  <si>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</si>
  <si>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</si>
  <si>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</si>
  <si>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</si>
  <si>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</si>
  <si>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</si>
  <si>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</si>
  <si>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</si>
  <si>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</si>
  <si>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</si>
  <si>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</si>
  <si>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</si>
  <si>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</si>
  <si>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</si>
  <si>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</si>
  <si>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</si>
  <si>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</si>
  <si>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</si>
  <si>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</si>
  <si>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</si>
  <si>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</si>
  <si>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</si>
  <si>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</si>
  <si>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</si>
  <si>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</si>
  <si>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</si>
  <si>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</si>
  <si>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</si>
  <si>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</si>
  <si>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</si>
  <si>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</si>
  <si>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</si>
  <si>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</si>
  <si>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</si>
  <si>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</si>
  <si>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</si>
  <si>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</si>
  <si>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</si>
  <si>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</si>
  <si>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</si>
  <si>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</si>
  <si>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</si>
  <si>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</si>
  <si>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</si>
  <si>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</si>
  <si>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</si>
  <si>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</si>
  <si>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</si>
  <si>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</si>
  <si>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</si>
  <si>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</si>
  <si>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</si>
  <si>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</si>
  <si>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</si>
  <si>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</si>
  <si>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</si>
  <si>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</si>
  <si>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</si>
  <si>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</si>
  <si>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</si>
  <si>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</si>
  <si>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</si>
  <si>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</si>
  <si>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</si>
  <si>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</si>
  <si>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</si>
  <si>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</si>
  <si>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</si>
  <si>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</si>
  <si>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</si>
  <si>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</si>
  <si>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</si>
  <si>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</si>
  <si>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</si>
  <si>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</si>
  <si>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</si>
  <si>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</si>
  <si>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</si>
  <si>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</si>
  <si>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</si>
  <si>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</si>
  <si>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</si>
  <si>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</si>
  <si>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</si>
  <si>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</si>
  <si>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</si>
  <si>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</si>
  <si>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</si>
  <si>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</si>
  <si>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</si>
  <si>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</si>
  <si>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</si>
  <si>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</si>
  <si>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</si>
  <si>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</si>
  <si>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</si>
  <si>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</si>
  <si>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</si>
  <si>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</si>
  <si>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</si>
  <si>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</si>
  <si>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</si>
  <si>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</si>
  <si>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</si>
  <si>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</si>
  <si>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</si>
  <si>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</si>
  <si>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</si>
  <si>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</si>
  <si>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</si>
  <si>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</si>
  <si>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</si>
  <si>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</si>
  <si>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</si>
  <si>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</si>
  <si>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</si>
  <si>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</si>
  <si>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</si>
  <si>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</si>
  <si>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</si>
  <si>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</si>
  <si>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</si>
  <si>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</si>
  <si>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</si>
  <si>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</si>
  <si>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</si>
  <si>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100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</si>
  <si>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</si>
  <si>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</si>
  <si>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</si>
  <si>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</si>
  <si>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</si>
  <si>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</si>
  <si>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NO PCM</t>
  </si>
  <si>
    <t>sceco cut at area and team saving other site , and other team on the way to check need 80 mins</t>
  </si>
  <si>
    <t>PCM-20251101-00000399</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</si>
  <si>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</si>
  <si>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</si>
  <si>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</si>
  <si>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</si>
  <si>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</si>
  <si>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</si>
  <si>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</si>
  <si>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PCM-20251101-00000347</t>
  </si>
  <si>
    <t>ETA 65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</si>
</sst>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1" totalsRowShown="0" headerRowDxfId="15" dataDxfId="14" headerRowBorderDxfId="12" tableBorderDxfId="13">
  <autoFilter ref="A1:L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299.38651909722103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0.10022280092380242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45962.334945023147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45962.334945023147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45962.334945023147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45962.334945023147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45962.334945023147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45962.334945023147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45962.334945023147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45962.334945023147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45962.334945023147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45962.334945023147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45962.334945023147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45962.334945023147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45962.334945023147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45962.334945023147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45962.334945023147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45962.334945023147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45962.334945023147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45962.334945023147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45962.334945023147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45962.334945023147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45962.334945023147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45962.334945023147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45962.334945023147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45962.334945023147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45962.334945023147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45962.334945023147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45962.334945023147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45962.334945023147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45962.334945023147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45962.334945023147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45962.334945023147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45962.334945023147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45962.334945023147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45962.334945023147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45962.334945023147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45962.334945023147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45962.334945023147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45962.334945023147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45962.334945023147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45962.334945023147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45962.334945023147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45962.334945023147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45962.334945023147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45962.334945023147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45962.334945023147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45962.334945023147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45962.334945023147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45962.334945023147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45962.334945023147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45962.334945023147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45962.334945023147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45962.334945023147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45962.334945023147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45962.334945023147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45962.334945023147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45962.334945023147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45962.334945023147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45962.334945023147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45962.334945023147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45962.334945023147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45962.334945023147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45962.334945023147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45962.334945023147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45962.334945023147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45962.334945023147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45962.334945023147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45962.334945023147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45962.334945023147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45962.334945023147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45962.334945023147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45962.334945023147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45962.334945023147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45962.334945023147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45962.334945023147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45962.334945023147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45962.334945023147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45962.334945023147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45962.334945023147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45962.334945023147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45962.334945023147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45962.334945023147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45962.334945023147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45962.334945023147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45962.334945023147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45962.334945023147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45962.334945023147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45962.334945023147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45962.334945023147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45962.334945023147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45962.334945023147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45962.334945023147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45962.334945023147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45962.334945023147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45962.334945023147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45962.334945023147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45962.334945023147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45962.334945023147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45962.334945023147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45962.334945023147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45962.334945023147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45962.334945023147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45962.334945023147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45962.334945023147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45962.334945023147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45962.334945023147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45962.334945023147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45962.334945023147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45962.334945023147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45962.334945023147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45962.334945023147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45962.334945023147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45962.334945023147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45962.334945023147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45962.334945023147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45962.334945023147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45962.334945023147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45962.334945023147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45962.334945023147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45962.334945023147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45962.334945023147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45962.334945023147</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45962.334945023147</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137.33510706018569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3.5928616898163455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0.11676215277839219</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9.6715856481750961E-2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7.9412615741603076E-2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5.7155671296641231E-2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3.2387152779847383E-2</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45962.334945023147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45962.334945023147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45962.334945023147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45962.334945023147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45962.334945023147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45962.334945023147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45962.334945023147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45962.334945023147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45962.334945023147</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45962.334945023147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45962.334945023147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45962.334945023147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45962.334945023147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45962.334945023147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45962.334945023147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45962.334945023147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45962.334945023147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45962.334945023147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45962.334945023147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45962.334945023147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45962.334945023147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45962.334945023147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45962.334945023147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45962.334945023147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45962.334945023147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45962.334945023147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45962.334945023147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45962.334945023147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45962.334945023147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45962.334945023147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45962.334945023147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45962.334945023147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45962.334945023147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45962.334945023147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45962.334945023147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45962.334945023147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45962.334945023147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45962.334945023147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45962.334945023147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45962.334945023147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45962.334945023147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45962.334945023147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45962.334945023147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45962.334945023147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45962.334945023147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45962.334945023147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45962.334945023147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45962.334945023147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45962.334945023147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45962.334945023147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45962.334945023147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45962.334945023147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45962.334945023147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45962.334945023147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45962.334945023147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45962.334945023147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45962.334945023147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45962.334945023147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45962.334945023147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45962.334945023147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45962.334945023147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45962.334945023147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45962.334945023147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45962.334945023147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45962.334945023147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45962.334945023147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45962.334945023147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45962.334945023147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45962.334945023147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45962.334945023147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45962.334945023147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45962.334945023147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45962.334945023147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45962.334945023147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45962.334945023147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45962.334945023147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45962.334945023147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45962.334945023147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45962.334945023147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45962.334945023147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45962.334945023147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45962.334945023147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45962.334945023147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45962.334945023147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45962.334945023147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45962.334945023147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45962.334945023147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45962.334945023147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45962.334945023147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45962.334945023147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45962.334945023147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45962.334945023147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45962.334945023147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45962.334945023147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45962.334945023147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45962.334945023147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45962.334945023147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45962.334945023147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45962.334945023147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45962.334945023147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45962.334945023147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45962.334945023147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45962.334945023147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45962.334945023147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45962.334945023147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45962.334945023147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45962.334945023147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45962.334945023147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45962.334945023147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45962.334945023147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45962.334945023147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45962.334945023147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45962.334945023147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45962.334945023147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45962.334945023147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45962.334945023147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45962.334945023147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45962.334945023147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45962.334945023147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45962.334945023147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45962.334945023147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45962.334945023147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45962.334945023147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45962.334945023147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45962.334945023147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45962.334945023147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45962.334945023147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45962.334945023147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45962.334945023147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45962.334945023147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45962.334945023147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45962.334945023147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45962.334945023147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45962.334945023147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45962.334945023147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45962.334945023147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45962.334945023147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45962.334945023147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45962.334945023147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45962.334945023147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45962.334945023147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45962.334945023147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45962.334945023147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45962.334945023147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45962.334945023147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45962.334945023147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45962.334945023147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45962.334945023147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45962.334945023147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45962.334945023147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45962.334945023147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45962.334945023147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45962.334945023147</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45962.334945023147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45962.334945023147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45962.334945023147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45962.334945023147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45962.334945023147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45962.334945023147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45962.334945023147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45962.334945023147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45962.334945023147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45962.334945023147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45962.334945023147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45962.334945023147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45962.334945023147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45962.334945023147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45962.334945023147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45962.334945023147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45962.334945023147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45962.334945023147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45962.334945023147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45962.334945023147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45962.334945023147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45962.334945023147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45962.334945023147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45962.334945023147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45962.334945023147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45962.334945023147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45962.334945023147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45962.334945023147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45962.334945023147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45962.334945023147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45962.334945023147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45962.334945023147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45962.334945023147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45962.334945023147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45962.334945023147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45962.334945023147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45962.334945023147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45962.334945023147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45962.334945023147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45962.334945023147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45962.334945023147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45962.334945023147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45962.334945023147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45962.334945023147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45962.334945023147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45962.334945023147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45962.334945023147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45962.334945023147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45962.334945023147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45962.334945023147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45962.334945023147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45962.334945023147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45962.334945023147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45962.334945023147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45962.334945023147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45962.334945023147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45962.334945023147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45962.334945023147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45962.334945023147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45962.334945023147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45962.334945023147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45962.334945023147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45962.334945023147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45962.334945023147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45962.334945023147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45962.334945023147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45962.334945023147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45962.334945023147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45962.334945023147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45962.334945023147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45962.334945023147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45962.334945023147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45962.334945023147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45962.334945023147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45962.334945023147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45962.334945023147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45962.334945023147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45962.334945023147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45962.334945023147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45962.334945023147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45962.334945023147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45962.334945023147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45962.334945023147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45962.334945023147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45962.334945023147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45962.334945023147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45962.334945023147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45962.334945023147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45962.334945023147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45962.334945023147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45962.334945023147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45962.334945023147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45962.334945023147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45962.334945023147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45962.334945023147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45962.334945023147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45962.334945023147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45962.334945023147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45962.334945023147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45962.334945023147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45962.334945023147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45962.334945023147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45962.334945023147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45962.334945023147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45962.334945023147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45962.334945023147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45962.334945023147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45962.334945023147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45962.334945023147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45962.334945023147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45962.334945023147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45962.334945023147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45962.334945023147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45962.334945023147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45962.334945023147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45962.334945023147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45962.334945023147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45962.334945023147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45962.334945023147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45962.334945023147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45962.334945023147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45962.334945023147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45962.334945023147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45962.334945023147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45962.334945023147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45962.334945023147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45962.334945023147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45962.334945023147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45962.334945023147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45962.334945023147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45962.334945023147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45962.334945023147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45962.334945023147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45962.334945023147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45962.334945023147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45962.334945023147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45962.334945023147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45962.334945023147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45962.334945023147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45962.334945023147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45962.334945023147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45962.334945023147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45962.334945023147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45962.334945023147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45962.334945023147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45962.334945023147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45962.334945023147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45962.334945023147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45962.334945023147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45962.334945023147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45962.334945023147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45962.334945023147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45962.334945023147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45962.334945023147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45962.334945023147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45962.334945023147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45962.334945023147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45962.334945023147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45962.334945023147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45962.334945023147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45962.334945023147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45962.334945023147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45962.334945023147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45962.334945023147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45962.334945023147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45962.334945023147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45962.334945023147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45962.334945023147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45962.334945023147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45962.334945023147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45962.334945023147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45962.334945023147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45962.334945023147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45962.334945023147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45962.334945023147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45962.334945023147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45962.334945023147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45962.334945023147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45962.334945023147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45962.334945023147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45962.334945023147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45962.334945023147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45962.334945023147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45962.334945023147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45962.334945023147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45962.334945023147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45962.334945023147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45962.334945023147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45962.334945023147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45962.334945023147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45962.334945023147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45962.334945023147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45962.334945023147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45962.334945023147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45962.334945023147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45962.334945023147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45962.334945023147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45962.334945023147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45962.334945023147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45962.334945023147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45962.334945023147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45962.334945023147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45962.334945023147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45962.334945023147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45962.334945023147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45962.334945023147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45962.334945023147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45962.334945023147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45962.334945023147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45962.334945023147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45962.334945023147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45962.334945023147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45962.334945023147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45962.334945023147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45962.334945023147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45962.334945023147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45962.334945023147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45962.334945023147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45962.334945023147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45962.334945023147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45962.334945023147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45962.334945023147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45962.334945023147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45962.334945023147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45962.334945023147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45962.334945023147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45962.334945023147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45962.334945023147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45962.334945023147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45962.334945023147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45962.334945023147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45962.334945023147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45962.334945023147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45962.334945023147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45962.334945023147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45962.334945023147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45962.334945023147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45962.334945023147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45962.334945023147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45962.334945023147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45962.334945023147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45962.334945023147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45962.334945023147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45962.334945023147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45962.334945023147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45962.334945023147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45962.334945023147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45962.334945023147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45962.334945023147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45962.334945023147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45962.334945023147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45962.334945023147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45962.334945023147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45962.334945023147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45962.334945023147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45962.334945023147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45962.334945023147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45962.334945023147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45962.334945023147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45962.334945023147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45962.334945023147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45962.334945023147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45962.334945023147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45962.334945023147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45962.334945023147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45962.334945023147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45962.334945023147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45962.334945023147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45962.334945023147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45962.334945023147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45962.334945023147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45962.334945023147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45962.334945023147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45962.334945023147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45962.334945023147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45962.334945023147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45962.334945023147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45962.334945023147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45962.334945023147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45962.334945023147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45962.334945023147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45962.334945023147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45962.334945023147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45962.334945023147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45962.334945023147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45962.334945023147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45962.334945023147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45962.334945023147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45962.334945023147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45962.334945023147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45962.334945023147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45962.334945023147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45962.334945023147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45962.334945023147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45962.334945023147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45962.334945023147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45962.334945023147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45962.334945023147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45962.334945023147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45962.334945023147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45962.334945023147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45962.334945023147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45962.334945023147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45962.334945023147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45962.334945023147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45962.334945023147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45962.334945023147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45962.334945023147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45962.334945023147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45962.334945023147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45962.334945023147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45962.334945023147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45962.334945023147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45962.334945023147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45962.334945023147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45962.334945023147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45962.334945023147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45962.334945023147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45962.334945023147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45962.334945023147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45962.334945023147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45962.334945023147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45962.334945023147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45962.334945023147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45962.334945023147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45962.334945023147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45962.334945023147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45962.334945023147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45962.334945023147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45962.334945023147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45962.334945023147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45962.334945023147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45962.334945023147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45962.334945023147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45962.334945023147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45962.334945023147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45962.334945023147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45962.334945023147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45962.334945023147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45962.334945023147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45962.334945023147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45962.334945023147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45962.334945023147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45962.334945023147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45962.334945023147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45962.334945023147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45962.334945023147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45962.334945023147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45962.334945023147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45962.334945023147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45962.334945023147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45962.334945023147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45962.334945023147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45962.334945023147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45962.334945023147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45962.334945023147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45962.334945023147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45962.334945023147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45962.334945023147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45962.334945023147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45962.334945023147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45962.334945023147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45962.334945023147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45962.334945023147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45962.334945023147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45962.334945023147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45962.334945023147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45962.334945023147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45962.334945023147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45962.334945023147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45962.334945023147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45962.334945023147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45962.334945023147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45962.334945023147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45962.334945023147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45962.334945023147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45962.334945023147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45962.334945023147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45962.334945023147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45962.334945023147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45962.334945023147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45962.334945023147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45962.334945023147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45962.334945023147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45962.334945023147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45962.334945023147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45962.334945023147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45962.334945023147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45962.334945023147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45962.334945023147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45962.334945023147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45962.334945023147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45962.334945023147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45962.334945023147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45962.334945023147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45962.334945023147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45962.334945023147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45962.334945023147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45962.334945023147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45962.334945023147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45962.334945023147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45962.334945023147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45962.334945023147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45962.334945023147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45962.334945023147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45962.334945023147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45962.334945023147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45962.334945023147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45962.334945023147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45962.334945023147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45962.334945023147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45962.334945023147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45962.334945023147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45962.334945023147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45962.334945023147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45962.334945023147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45962.334945023147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45962.334945023147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45962.334945023147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45962.334945023147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45962.334945023147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45962.334945023147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45962.334945023147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45962.334945023147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45962.334945023147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45962.334945023147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45962.334945023147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45962.334945023147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45962.334945023147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45962.334945023147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45962.334945023147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45962.334945023147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45962.334945023147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45962.334945023147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45962.334945023147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45962.334945023147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45962.334945023147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45962.334945023147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45962.334945023147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45962.334945023147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45962.334945023147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45962.334945023147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45962.334945023147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45962.334945023147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45962.334945023147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45962.334945023147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45962.334945023147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45962.334945023147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45962.334945023147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45962.334945023147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45962.334945023147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45962.334945023147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45962.334945023147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45962.334945023147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45962.334945023147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45962.334945023147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45962.334945023147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45962.334945023147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45962.334945023147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45962.334945023147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45962.334945023147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45962.334945023147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45962.334945023147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45962.334945023147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45962.334945023147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45962.334945023147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45962.334945023147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45962.334945023147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45962.334945023147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45962.334945023147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45962.334945023147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45962.334945023147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45962.334945023147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45962.334945023147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45962.334945023147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45962.334945023147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45962.334945023147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45962.334945023147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45962.334945023147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45962.334945023147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45962.334945023147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45962.334945023147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45962.334945023147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45962.334945023147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45962.334945023147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45962.334945023147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45962.334945023147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45962.334945023147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45962.334945023147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45962.334945023147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45962.334945023147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45962.334945023147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45962.334945023147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45962.334945023147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45962.334945023147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45962.334945023147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45962.334945023147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45962.334945023147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45962.334945023147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45962.334945023147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45962.334945023147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45962.334945023147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45962.334945023147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45962.334945023147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45962.334945023147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45962.334945023147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45962.334945023147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45962.334945023147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45962.334945023147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45962.334945023147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45962.334945023147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45962.334945023147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45962.334945023147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45962.334945023147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45962.334945023147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45962.334945023147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45962.334945023147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45962.334945023147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45962.334945023147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45962.334945023147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45962.334945023147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45962.334945023147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45962.334945023147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45962.334945023147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45962.334945023147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45962.334945023147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45962.334945023147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45962.334945023147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45962.334945023147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45962.334945023147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45962.334945023147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45962.334945023147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45962.334945023147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45962.334945023147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45962.334945023147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45962.334945023147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45962.334945023147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45962.334945023147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45962.334945023147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45962.334945023147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45962.334945023147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45962.334945023147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45962.334945023147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45962.334945023147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45962.334945023147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45962.334945023147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45962.334945023147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45962.334945023147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45962.334945023147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45962.334945023147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45962.334945023147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45962.334945023147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45962.334945023147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45962.334945023147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45962.334945023147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45962.334945023147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45962.334945023147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45962.334945023147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45962.334945023147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45962.334945023147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45962.334945023147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45962.334945023147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45962.334945023147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45962.334945023147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45962.334945023147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45962.334945023147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45962.334945023147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45962.334945023147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45962.334945023147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45962.334945023147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45962.334945023147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45962.334945023147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45962.334945023147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45962.334945023147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45962.334945023147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45962.334945023147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45962.334945023147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45962.334945023147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45962.334945023147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45962.334945023147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45962.334945023147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45962.334945023147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45962.334945023147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45962.334945023147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45962.334945023147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45962.334945023147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45962.334945023147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45962.334945023147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45962.334945023147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45962.334945023147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45962.334945023147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45962.334945023147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45962.334945023147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45962.334945023147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45962.334945023147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45962.334945023147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45962.334945023147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45962.334945023147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45962.334945023147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45962.334945023147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45962.334945023147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45962.334945023147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45962.334945023147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45962.334945023147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45962.334945023147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45962.334945023147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45962.334945023147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45962.334945023147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45962.334945023147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45962.334945023147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45962.334945023147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45962.334945023147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45962.334945023147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45962.334945023147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45962.334945023147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45962.334945023147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45962.334945023147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45962.334945023147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45962.334945023147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45962.334945023147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45962.334945023147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45962.334945023147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45962.334945023147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45962.334945023147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45962.334945023147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45962.334945023147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45962.334945023147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45962.334945023147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45962.334945023147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45962.334945023147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45962.334945023147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45962.334945023147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45962.334945023147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45962.334945023147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45962.334945023147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45962.334945023147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45962.334945023147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45962.334945023147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45962.334945023147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45962.334945023147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45962.334945023147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45962.334945023147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45962.334945023147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45962.334945023147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45962.334945023147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45962.334945023147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45962.334945023147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45962.334945023147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45962.334945023147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45962.334945023147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45962.334945023147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45962.334945023147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45962.334945023147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45962.334945023147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45962.334945023147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45962.334945023147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45962.334945023147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45962.334945023147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45962.334945023147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45962.334945023147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45962.334945023147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45962.334945023147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45962.334945023147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45962.334945023147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45962.334945023147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45962.334945023147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45962.334945023147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45962.334945023147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45962.334945023147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45962.334945023147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45962.334945023147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45962.334945023147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45962.334945023147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45962.334945023147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45962.334945023147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45962.334945023147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45962.334945023147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45962.334945023147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45962.334945023147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45962.334945023147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45962.334945023147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45962.334945023147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45962.334945023147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45962.334945023147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45962.334945023147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45962.334945023147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45962.334945023147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45962.334945023147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45962.334945023147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45962.334945023147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45962.334945023147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45962.334945023147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45962.334945023147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45962.334945023147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45962.334945023147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45962.334945023147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45962.334945023147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45962.334945023147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45962.334945023147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45962.334945023147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45962.334945023147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45962.334945023147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45962.334945023147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45962.334945023147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45962.334945023147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45962.334945023147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45962.334945023147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45962.334945023147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45962.334945023147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45962.334945023147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45962.334945023147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45962.334945023147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45962.334945023147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45962.334945023147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45962.334945023147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45962.334945023147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45962.334945023147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45962.334945023147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45962.334945023147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45962.334945023147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45962.334945023147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45962.334945023147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45962.334945023147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45962.334945023147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45962.334945023147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45962.334945023147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45962.334945023147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45962.334945023147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45962.334945023147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45962.334945023147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45962.334945023147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45962.334945023147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45962.334945023147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45962.334945023147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45962.334945023147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45962.334945023147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45962.334945023147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45962.334945023147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45962.334945023147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45962.334945023147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45962.334945023147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45962.334945023147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45962.334945023147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45962.334945023147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45962.334945023147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45962.334945023147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45962.334945023147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45962.334945023147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45962.334945023147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45962.334945023147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45962.334945023147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45962.334945023147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45962.334945023147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45962.334945023147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45962.334945023147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45962.334945023147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45962.334945023147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45962.334945023147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45962.334945023147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45962.334945023147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45962.334945023147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45962.334945023147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45962.334945023147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45962.334945023147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45962.334945023147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45962.334945023147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45962.334945023147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45962.334945023147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45962.334945023147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45962.334945023147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45962.334945023147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45962.334945023147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45962.334945023147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45962.334945023147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45962.334945023147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45962.334945023147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45962.334945023147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45962.334945023147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45962.334945023147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45962.334945023147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45962.334945023147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45962.334945023147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45962.334945023147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45962.334945023147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45962.334945023147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45962.334945023147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45962.334945023147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45962.334945023147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45962.334945023147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45962.334945023147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45962.334945023147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45962.334945023147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45962.334945023147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45962.334945023147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45962.334945023147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45962.334945023147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45962.334945023147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45962.334945023147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45962.334945023147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45962.334945023147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45962.334945023147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45962.334945023147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45962.334945023147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45962.334945023147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45962.334945023147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45962.334945023147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45962.334945023147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45962.334945023147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45962.334945023147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45962.334945023147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45962.334945023147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45962.334945023147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45962.334945023147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45962.334945023147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45962.334945023147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45962.334945023147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45962.334945023147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45962.334945023147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45962.334945023147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45962.334945023147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45962.334945023147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45962.334945023147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45962.334945023147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45962.334945023147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45962.334945023147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45962.334945023147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45962.334945023147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45962.334945023147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45962.334945023147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45962.334945023147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45962.334945023147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45962.334945023147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45962.334945023147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45962.334945023147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45962.334945023147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45962.334945023147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45962.334945023147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45962.334945023147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45962.334945023147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45962.334945023147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45962.334945023147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45962.334945023147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45962.334945023147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45962.334945023147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45962.334945023147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45962.334945023147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45962.334945023147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45962.334945023147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45962.334945023147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45962.334945023147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45962.334945023147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45962.334945023147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45962.334945023147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45962.334945023147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45962.334945023147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45962.334945023147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45962.334945023147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45962.334945023147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45962.334945023147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45962.334945023147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45962.334945023147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45962.334945023147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45962.334945023147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45962.334945023147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45962.334945023147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45962.334945023147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45962.334945023147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45962.334945023147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45962.334945023147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45962.334945023147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45962.334945023147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45962.334945023147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45962.334945023147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45962.334945023147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45962.334945023147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45962.334945023147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45962.334945023147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45962.334945023147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45962.334945023147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45962.334945023147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45962.334945023147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45962.334945023147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45962.334945023147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45962.334945023147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45962.334945023147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45962.334945023147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45962.334945023147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45962.334945023147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45962.334945023147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45962.334945023147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45962.334945023147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45962.334945023147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45962.334945023147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45962.334945023147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45962.334945023147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45962.334945023147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45962.334945023147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45962.334945023147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45962.334945023147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45962.334945023147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45962.334945023147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45962.334945023147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45962.334945023147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45962.334945023147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45962.334945023147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45962.334945023147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45962.334945023147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45962.334945023147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45962.334945023147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45962.334945023147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45962.334945023147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45962.334945023147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45962.334945023147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45962.334945023147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45962.334945023147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45962.334945023147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45962.334945023147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45962.334945023147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45962.334945023147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45962.334945023147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45962.334945023147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45962.334945023147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45962.334945023147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45962.334945023147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45962.334945023147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45962.334945023147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45962.334945023147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45962.334945023147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45962.334945023147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45962.334945023147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45962.334945023147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45962.334945023147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45962.334945023147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45962.334945023147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45962.334945023147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45962.334945023147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45962.334945023147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45962.334945023147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45962.334945023147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45962.334945023147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45962.334945023147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45962.334945023147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45962.334945023147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45962.334945023147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45962.334945023147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45962.334945023147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45962.334945023147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45962.334945023147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45962.334945023147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45962.334945023147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45962.334945023147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45962.334945023147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45962.334945023147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45962.334945023147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45962.334945023147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45962.334945023147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45962.334945023147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45962.334945023147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45962.334945023147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45962.334945023147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45962.334945023147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45962.334945023147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45962.334945023147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45962.334945023147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45962.334945023147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45962.334945023147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45962.334945023147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45962.334945023147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45962.334945023147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45962.334945023147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45962.334945023147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45962.334945023147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45962.334945023147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45962.334945023147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45962.334945023147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45962.334945023147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45962.334945023147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45962.334945023147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45962.334945023147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45962.334945023147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45962.334945023147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45962.334945023147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45962.334945023147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45962.334945023147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45962.334945023147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45962.334945023147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45962.334945023147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45962.334945023147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45962.334945023147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45962.334945023147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45962.334945023147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45962.334945023147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45962.334945023147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45962.334945023147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45962.334945023147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45962.334945023147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45962.334945023147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45962.334945023147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45962.334945023147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45962.334945023147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45962.334945023147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45962.334945023147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45962.334945023147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45962.334945023147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45962.334945023147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45962.334945023147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45962.334945023147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45962.334945023147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45962.334945023147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45962.334945023147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45962.334945023147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45962.334945023147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45962.334945023147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45962.334945023147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45962.334945023147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45962.334945023147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45962.334945023147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45962.334945023147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45962.334945023147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45962.334945023147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45962.334945023147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45962.334945023147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45962.334945023147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45962.334945023147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45962.334945023147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45962.334945023147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45962.334945023147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45962.334945023147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45962.334945023147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45962.334945023147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45962.334945023147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45962.334945023147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45962.334945023147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45962.334945023147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45962.334945023147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45962.334945023147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45962.334945023147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45962.334945023147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45962.334945023147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45962.334945023147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45962.334945023147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45962.334945023147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45962.334945023147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45962.334945023147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45962.334945023147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45962.334945023147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45962.334945023147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45962.334945023147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45962.334945023147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45962.334945023147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45962.334945023147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45962.334945023147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45962.334945023147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45962.334945023147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45962.334945023147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45962.334945023147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45962.334945023147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45962.334945023147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45962.334945023147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45962.334945023147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45962.334945023147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45962.334945023147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45962.334945023147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45962.334945023147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45962.334945023147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45962.334945023147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45962.334945023147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45962.334945023147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45962.334945023147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45962.334945023147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45962.334945023147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45962.334945023147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45962.334945023147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45962.334945023147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45962.334945023147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45962.334945023147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45962.334945023147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45962.334945023147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45962.334945023147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45962.334945023147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45962.334945023147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45962.334945023147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45962.334945023147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45962.334945023147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45962.334945023147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45962.334945023147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45962.334945023147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45962.334945023147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45962.334945023147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45962.334945023147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45962.334945023147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258.85422743055096</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1.3661950231471565</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9.4956597218697425E-2</v>
      </c>
      <c r="H4" s="123">
        <v>45962.212476851855</v>
      </c>
      <c r="I4" s="119" t="str">
        <f>IFERROR(VLOOKUP(D4,DB!A:F,6,0),"")</f>
        <v>SCECO</v>
      </c>
      <c r="J4" s="119" t="str">
        <f>IFERROR(VLOOKUP(D4,DB!A:G,7,0),"")</f>
        <v>Dead</v>
      </c>
      <c r="K4" s="125" t="s">
        <v>39124</v>
      </c>
      <c r="L4" s="121" t="str">
        <f>IFERROR(VLOOKUP(D4,DB!A:I,9,0),"")</f>
        <v>Latis</v>
      </c>
    </row>
    <row r="5" spans="1:16" ht="15" customHeight="1">
      <c r="A5" s="119" t="s">
        <v>39125</v>
      </c>
      <c r="B5" s="119" t="str">
        <f>IFERROR(VLOOKUP(D5,DB!A:K,11,0),"")</f>
        <v>R4</v>
      </c>
      <c r="C5" s="120">
        <v>1</v>
      </c>
      <c r="D5" s="121" t="s">
        <v>35368</v>
      </c>
      <c r="E5" s="98" t="s">
        <v>39021</v>
      </c>
      <c r="F5" s="123"/>
      <c r="G5" s="124">
        <f ca="1">IFERROR(NOW()-F5,"")</f>
        <v>45962.334945023147</v>
      </c>
      <c r="H5" s="123">
        <v>45962.212476851855</v>
      </c>
      <c r="I5" s="119" t="str">
        <f>IFERROR(VLOOKUP(D5,DB!A:F,6,0),"")</f>
        <v>SCECO</v>
      </c>
      <c r="J5" s="119" t="str">
        <f>IFERROR(VLOOKUP(D5,DB!A:G,7,0),"")</f>
        <v>Vandalized</v>
      </c>
      <c r="K5" s="125" t="s">
        <v>39126</v>
      </c>
      <c r="L5" s="121" t="str">
        <f>IFERROR(VLOOKUP(D5,DB!A:I,9,0),"")</f>
        <v>Latis</v>
      </c>
    </row>
    <row r="6" spans="1:16" ht="15" customHeight="1">
      <c r="A6" s="119" t="s">
        <v>39127</v>
      </c>
      <c r="B6" s="119" t="str">
        <f>IFERROR(VLOOKUP(D6,DB!A:K,11,0),"")</f>
        <v>R4</v>
      </c>
      <c r="C6" s="120">
        <v>2</v>
      </c>
      <c r="D6" s="121" t="s">
        <v>36241</v>
      </c>
      <c r="E6" s="98" t="s">
        <v>39021</v>
      </c>
      <c r="F6" s="123">
        <v>45962.330555555556</v>
      </c>
      <c r="G6" s="124">
        <f ca="1">IFERROR(NOW()-F6,"")</f>
        <v>4.3894675909541547E-3</v>
      </c>
      <c r="H6" s="123">
        <v>45962.309594907405</v>
      </c>
      <c r="I6" s="119" t="str">
        <f>IFERROR(VLOOKUP(D6,DB!A:F,6,0),"")</f>
        <v>SCECO</v>
      </c>
      <c r="J6" s="119" t="str">
        <f>IFERROR(VLOOKUP(D6,DB!A:G,7,0),"")</f>
        <v>Dead</v>
      </c>
      <c r="K6" s="125" t="s">
        <v>39128</v>
      </c>
      <c r="L6" s="121" t="str">
        <f>IFERROR(VLOOKUP(D6,DB!A:I,9,0),"")</f>
        <v>Latis</v>
      </c>
    </row>
    <row r="7" spans="1:16" ht="15" customHeight="1">
      <c r="A7" s="119"/>
      <c r="B7" s="119" t="str">
        <f>IFERROR(VLOOKUP(D7,DB!A:K,11,0),"")</f>
        <v/>
      </c>
      <c r="C7" s="120"/>
      <c r="D7" s="121"/>
      <c r="E7" s="98"/>
      <c r="F7" s="123"/>
      <c r="G7" s="124">
        <f ca="1">IFERROR(NOW()-F7,"")</f>
        <v>45962.334945023147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45962.334945023147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45962.334945023147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45962.334945023147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45962.334945023147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45962.334945023147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45962.334945023147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45962.334945023147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45962.334945023147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45962.334945023147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45962.334945023147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45962.334945023147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45962.334945023147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45962.334945023147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45962.334945023147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45962.334945023147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45962.334945023147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45962.334945023147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45962.334945023147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45962.334945023147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45962.334945023147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45962.334945023147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45962.334945023147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45962.334945023147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45962.334945023147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45962.334945023147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45962.334945023147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45962.334945023147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45962.334945023147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45962.334945023147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45962.334945023147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45962.334945023147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45962.334945023147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45962.334945023147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45962.334945023147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45962.334945023147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45962.334945023147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45962.334945023147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45962.334945023147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45962.334945023147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45962.334945023147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45962.334945023147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45962.334945023147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45962.334945023147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45962.334945023147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45962.334945023147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45962.334945023147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45962.334945023147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45962.334945023147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45962.334945023147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45962.334945023147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45962.334945023147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45962.334945023147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45962.334945023147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45962.334945023147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45962.334945023147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45962.334945023147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45962.334945023147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45962.334945023147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45962.334945023147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45962.334945023147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45962.334945023147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45962.334945023147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45962.334945023147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45962.334945023147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45962.334945023147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45962.334945023147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45962.334945023147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45962.334945023147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45962.334945023147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45962.334945023147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45962.334945023147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45962.334945023147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45962.334945023147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45962.334945023147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45962.334945023147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45962.334945023147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45962.334945023147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45962.334945023147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45962.334945023147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45962.334945023147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45962.334945023147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45962.334945023147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45962.334945023147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45962.334945023147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45962.334945023147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45962.334945023147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45962.334945023147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45962.334945023147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45962.334945023147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45962.334945023147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45962.334945023147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45962.334945023147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45962.334945023147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45962.334945023147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45962.334945023147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45962.334945023147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45962.334945023147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45962.334945023147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45962.334945023147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45962.334945023147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45962.334945023147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45962.334945023147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45962.334945023147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45962.334945023147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45962.334945023147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45962.334945023147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45962.334945023147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45962.334945023147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45962.334945023147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45962.334945023147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45962.334945023147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45962.334945023147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45962.334945023147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45962.334945023147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45962.334945023147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45962.334945023147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45962.334945023147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45962.334945023147</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45962.334945023147</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70.502884837958845</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39024</v>
      </c>
      <c r="F3" s="38">
        <v>45926.188877314817</v>
      </c>
      <c r="G3" s="144">
        <f t="shared" ref="G3" ca="1" si="0">IFERROR(NOW()-F3,"")</f>
        <v>36.14606770833052</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39024</v>
      </c>
      <c r="F4" s="153">
        <v>45948.661111111112</v>
      </c>
      <c r="G4" s="154">
        <f ca="1">IFERROR(NOW()-F4,"")</f>
        <v>13.673833912034752</v>
      </c>
      <c r="H4" s="153">
        <v>45948.661111111112</v>
      </c>
      <c r="I4" s="152" t="str">
        <f>IFERROR(VLOOKUP(D4,DB!A:F,6,0),"")</f>
        <v>SCECO</v>
      </c>
      <c r="J4" s="152" t="str">
        <f>IFERROR(VLOOKUP(D4,DB!A:G,7,0),"")</f>
        <v>Dead</v>
      </c>
      <c r="K4" s="152" t="s">
        <v>39134</v>
      </c>
      <c r="L4" s="152" t="str">
        <f>IFERROR(VLOOKUP(D4,DB!A:I,9,0),"")</f>
        <v>Latis</v>
      </c>
    </row>
    <row r="5" spans="1:13" ht="15">
      <c r="A5" s="152"/>
      <c r="B5" s="152" t="str">
        <f>IFERROR(VLOOKUP(D5,DB!A:K,11,0),"")</f>
        <v/>
      </c>
      <c r="C5" s="152"/>
      <c r="D5" s="152"/>
      <c r="E5" s="152"/>
      <c r="F5" s="153"/>
      <c r="G5" s="154">
        <f ca="1">IFERROR(NOW()-F5,"")</f>
        <v>45962.334945023147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45962.334945023147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45962.334945023147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45962.334945023147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45962.334945023147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45962.334945023147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45962.334945023147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45962.334945023147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45962.334945023147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45962.334945023147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45962.334945023147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45962.334945023147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45962.334945023147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45962.334945023147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45962.334945023147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45962.334945023147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45962.334945023147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45962.334945023147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45962.334945023147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45962.334945023147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45962.334945023147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45962.334945023147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45962.334945023147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45962.334945023147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45962.334945023147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45962.334945023147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45962.334945023147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45962.334945023147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45962.334945023147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45962.334945023147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45962.334945023147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45962.334945023147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45962.334945023147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45962.334945023147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45962.334945023147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45962.334945023147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45962.334945023147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45962.334945023147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45962.334945023147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45962.334945023147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45962.334945023147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45962.334945023147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45962.334945023147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45962.334945023147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45962.334945023147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45962.334945023147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45962.334945023147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45962.334945023147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45962.334945023147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45962.334945023147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45962.334945023147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45962.334945023147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45962.334945023147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45962.334945023147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45962.334945023147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45962.334945023147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45962.334945023147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45962.334945023147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45962.334945023147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45962.334945023147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45962.334945023147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45962.334945023147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45962.334945023147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45962.334945023147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45962.334945023147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45962.334945023147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45962.334945023147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45962.334945023147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45962.334945023147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45962.334945023147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45962.334945023147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45962.334945023147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45962.334945023147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45962.334945023147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45962.334945023147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45962.334945023147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45962.334945023147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45962.334945023147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45962.334945023147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45962.334945023147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45962.334945023147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45962.334945023147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45962.334945023147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45962.334945023147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45962.334945023147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45962.334945023147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45962.334945023147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45962.334945023147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45962.334945023147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45962.334945023147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45962.334945023147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45962.334945023147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45962.334945023147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45962.334945023147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45962.334945023147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45962.334945023147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45962.334945023147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45962.334945023147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45962.334945023147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45962.334945023147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45962.334945023147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45962.334945023147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45962.334945023147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45962.334945023147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45962.334945023147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45962.334945023147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45962.334945023147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45962.334945023147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45962.334945023147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45962.334945023147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45962.334945023147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45962.334945023147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45962.334945023147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45962.334945023147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45962.334945023147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45962.334945023147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45962.334945023147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45962.334945023147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45962.334945023147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45962.334945023147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45962.334945023147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45962.334945023147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45962.334945023147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45962.334945023147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45962.334945023147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45962.334945023147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45962.334945023147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45962.334945023147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45962.334945023147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45962.334945023147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45962.334945023147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45962.334945023147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45962.334945023147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45962.334945023147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45962.334945023147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45962.334945023147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45962.334945023147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45962.334945023147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45962.334945023147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45962.334945023147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45962.334945023147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45962.334945023147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45962.334945023147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45962.334945023147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45962.334945023147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45962.334945023147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45962.334945023147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45962.334945023147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45962.334945023147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45962.334945023147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45962.334945023147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45962.334945023147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45962.334945023147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45962.334945023147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45962.334945023147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45962.334945023147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45962.334945023147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45962.334945023147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45962.334945023147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45962.334945023147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45962.334945023147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45962.334945023147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45962.334945023147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45962.334945023147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45962.334945023147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45962.334945023147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45962.334945023147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45962.334945023147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45962.334945023147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45962.334945023147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45962.334945023147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45962.334945023147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45962.334945023147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45962.334945023147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45962.334945023147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45962.334945023147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45962.334945023147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45962.334945023147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45962.334945023147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45962.334945023147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45962.334945023147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45962.334945023147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45962.334945023147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45962.334945023147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45962.334945023147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45962.334945023147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45962.334945023147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45962.334945023147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45962.334945023147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45962.334945023147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45962.334945023147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45962.334945023147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45962.334945023147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45962.334945023147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45962.334945023147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45962.334945023147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45962.334945023147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45962.334945023147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45962.334945023147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45962.334945023147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45962.334945023147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45962.334945023147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45962.334945023147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45962.334945023147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45962.334945023147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45962.334945023147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45962.334945023147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45962.334945023147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45962.334945023147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45962.334945023147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45962.334945023147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45962.334945023147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45962.334945023147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45962.334945023147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45962.334945023147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45962.334945023147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45962.334945023147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45962.334945023147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45962.334945023147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45962.334945023147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45962.334945023147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45962.334945023147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45962.334945023147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45962.334945023147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45962.334945023147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45962.334945023147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45962.334945023147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45962.334945023147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45962.334945023147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45962.334945023147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45962.334945023147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45962.334945023147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45962.334945023147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45962.334945023147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45962.334945023147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45962.334945023147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45962.334945023147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45962.334945023147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45962.334945023147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45962.334945023147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45962.334945023147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45962.334945023147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45962.334945023147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45962.334945023147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45962.334945023147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45962.334945023147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45962.334945023147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45962.334945023147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45962.334945023147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45962.334945023147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45962.334945023147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45962.334945023147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45962.334945023147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45962.334945023147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45962.334945023147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45962.334945023147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45962.334945023147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45962.334945023147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45962.334945023147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45962.334945023147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45962.334945023147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45962.334945023147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45962.334945023147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45962.334945023147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45962.334945023147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45962.334945023147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45962.334945023147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45962.334945023147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45962.334945023147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45962.334945023147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45962.334945023147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45962.334945023147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45962.334945023147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45962.334945023147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45962.334945023147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45962.334945023147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45962.334945023147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45962.334945023147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45962.334945023147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45962.334945023147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45962.334945023147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45962.334945023147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45962.334945023147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45962.334945023147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45962.334945023147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45962.334945023147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45962.334945023147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45962.334945023147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45962.334945023147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45962.334945023147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45962.334945023147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45962.334945023147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45962.334945023147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45962.334945023147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45962.334945023147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45962.334945023147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45962.334945023147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45962.334945023147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45962.334945023147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45962.334945023147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45962.334945023147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45962.334945023147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45962.334945023147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45962.334945023147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45962.334945023147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45962.334945023147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45962.334945023147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45962.334945023147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45962.334945023147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45962.334945023147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45962.334945023147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45962.334945023147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45962.334945023147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45962.334945023147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45962.334945023147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45962.334945023147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45962.334945023147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45962.334945023147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45962.334945023147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45962.334945023147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45962.334945023147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45962.334945023147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45962.334945023147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45962.334945023147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45962.334945023147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45962.334945023147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45962.334945023147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45962.334945023147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45962.334945023147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45962.334945023147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45962.334945023147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45962.334945023147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45962.334945023147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45962.334945023147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45962.334945023147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45962.334945023147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45962.334945023147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45962.334945023147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45962.334945023147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45962.334945023147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45962.334945023147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45962.334945023147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45962.334945023147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45962.334945023147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45962.334945023147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45962.334945023147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45962.334945023147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45962.334945023147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45962.334945023147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45962.334945023147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45962.334945023147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45962.334945023147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45962.334945023147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45962.334945023147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45962.334945023147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45962.334945023147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45962.334945023147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45962.334945023147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45962.334945023147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45962.334945023147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45962.334945023147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45962.334945023147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45962.334945023147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45962.334945023147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45962.334945023147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45962.334945023147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45962.334945023147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45962.334945023147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45962.334945023147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45962.334945023147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45962.334945023147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45962.334945023147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45962.334945023147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45962.334945023147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45962.334945023147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45962.334945023147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45962.334945023147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45962.334945023147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45962.334945023147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45962.334945023147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45962.334945023147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45962.334945023147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45962.334945023147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45962.334945023147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45962.334945023147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45962.334945023147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45962.334945023147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1"/>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39135</v>
      </c>
      <c r="B2" s="103" t="str">
        <f>IFERROR(VLOOKUP(D2,DB!A:K,11,0),"")</f>
        <v>R6</v>
      </c>
      <c r="C2" s="105">
        <v>4</v>
      </c>
      <c r="D2" s="103" t="s">
        <v>35401</v>
      </c>
      <c r="E2" s="106" t="s">
        <v>39021</v>
      </c>
      <c r="F2" s="107">
        <v>45962.299641203703</v>
      </c>
      <c r="G2" s="77">
        <f ca="1">IFERROR(NOW()-F2,"-")</f>
        <v>3.5303819444379769E-2</v>
      </c>
      <c r="H2" s="107">
        <v>45962.291493055556</v>
      </c>
      <c r="I2" s="103" t="str">
        <f>IFERROR(VLOOKUP(D2,DB!A:F,6,0),"")</f>
        <v>SCECO</v>
      </c>
      <c r="J2" s="102" t="str">
        <f>IFERROR(VLOOKUP(D2,DB!A:G,7,0),"")</f>
        <v>Vandalized</v>
      </c>
      <c r="K2" s="108" t="s">
        <v>39136</v>
      </c>
      <c r="L2" s="109" t="str">
        <f>IFERROR(VLOOKUP(D2,DB!A:I,9,0),"")</f>
        <v>Latis</v>
      </c>
    </row>
    <row r="3" spans="1:16383" ht="31.5" customHeight="1">
      <c r="A3" s="104"/>
      <c r="B3" s="103" t="str">
        <f>IFERROR(VLOOKUP(D3,DB!A:K,11,0),"")</f>
        <v/>
      </c>
      <c r="C3" s="105"/>
      <c r="D3" s="103"/>
      <c r="E3" s="106"/>
      <c r="F3" s="107"/>
      <c r="G3" s="77">
        <f ca="1">IFERROR(NOW()-F3,"-")</f>
        <v>45962.334945023147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45962.334945023147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45962.334945023147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45962.334945023147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45962.334945023147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45962.334945023147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45962.334945023147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45962.334945023147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45962.334945023147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45962.334945023147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45962.334945023147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45962.334945023147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45962.334945023147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45962.334945023147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45962.334945023147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45962.334945023147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45962.334945023147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45962.334945023147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45962.334945023147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45962.334945023147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45962.334945023147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45962.334945023147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45962.334945023147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45962.334945023147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45962.334945023147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45962.334945023147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45962.334945023147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45962.334945023147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45962.334945023147</v>
      </c>
      <c r="H31" s="107"/>
      <c r="I31" s="103" t="str">
        <f>IFERROR(VLOOKUP(D31,DB!A:F,6,0),"")</f>
        <v/>
      </c>
      <c r="J31" s="102" t="str">
        <f>IFERROR(VLOOKUP(D31,DB!A:G,7,0),"")</f>
        <v/>
      </c>
      <c r="K31" s="108"/>
      <c r="L31" s="109" t="str">
        <f>IFERROR(VLOOKUP(D31,DB!A:I,9,0),"")</f>
        <v/>
      </c>
    </row>
  </sheetData>
  <dataValidations count="2">
    <dataValidation allowBlank="1" showInputMessage="1" showErrorMessage="1" sqref="E1" xr:uid="{380493DB-286A-4683-AF55-C78F04945A49}"/>
    <dataValidation type="list" allowBlank="1" showInputMessage="1" showErrorMessage="1" sqref="E2:E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2025-11-01T05:02:49Z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